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28560" windowHeight="11985"/>
  </bookViews>
  <sheets>
    <sheet name="GENEL SAYISAL TABLO" sheetId="3" r:id="rId1"/>
    <sheet name="İLÇE GENEL TABLO" sheetId="6" r:id="rId2"/>
    <sheet name="OKULLAŞMA ORANLARI" sheetId="4" r:id="rId3"/>
    <sheet name="ANASINIFI GENEL DURUM" sheetId="5" r:id="rId4"/>
    <sheet name="SINIF BAZINDA ÖĞRENCİ SAYILARI" sheetId="21" r:id="rId5"/>
    <sheet name="TEMEL EĞİTİM GENEL" sheetId="7" r:id="rId6"/>
    <sheet name="İLKOKULLAR GENEL" sheetId="9" r:id="rId7"/>
    <sheet name="ORTAOKULLAR GENEL" sheetId="10" r:id="rId8"/>
    <sheet name="ORTAÖĞRETİM GENEL" sheetId="11" r:id="rId9"/>
    <sheet name="ÖZEL EĞİTİM SAYILAR" sheetId="15" r:id="rId10"/>
    <sheet name="ÖZEL EĞİTİM GENEL" sheetId="14" r:id="rId11"/>
    <sheet name="PANSİYON DURUMU" sheetId="20" r:id="rId12"/>
    <sheet name="İLÇE ÖĞRETMEN NORM DURUMU" sheetId="1" r:id="rId13"/>
    <sheet name="BRANŞLARA GÖRE ÖĞRETMEN" sheetId="17" r:id="rId14"/>
    <sheet name="OKUL BAZINDA BRANŞLAR" sheetId="18" r:id="rId15"/>
    <sheet name="ÜCRETLİ ÖĞRETMEN DURUMU" sheetId="2" r:id="rId16"/>
    <sheet name="HEM KURS VERİLERİ" sheetId="19" r:id="rId17"/>
    <sheet name="METEM KURS VERİLERİ" sheetId="23" r:id="rId18"/>
    <sheet name="TEMEL EĞİTİM TAŞIMA" sheetId="25" r:id="rId19"/>
    <sheet name="ORTAÖĞRETİM TAŞIMA" sheetId="27" r:id="rId20"/>
    <sheet name="TAŞIMA ORTAÖĞRETİM" sheetId="28" r:id="rId21"/>
    <sheet name="SINAV VERİLERİ" sheetId="22" r:id="rId22"/>
    <sheet name="ÖĞRETMENEVİ" sheetId="30" r:id="rId23"/>
    <sheet name="ÖZEL ÖĞRETİM KURUMLARI" sheetId="31" r:id="rId24"/>
  </sheets>
  <calcPr calcId="145621"/>
</workbook>
</file>

<file path=xl/calcChain.xml><?xml version="1.0" encoding="utf-8"?>
<calcChain xmlns="http://schemas.openxmlformats.org/spreadsheetml/2006/main">
  <c r="G6" i="28" l="1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E22" i="28"/>
  <c r="F22" i="28"/>
  <c r="G22" i="28"/>
  <c r="BE34" i="27"/>
  <c r="BD34" i="27"/>
  <c r="BC34" i="27"/>
  <c r="BB34" i="27"/>
  <c r="AZ34" i="27"/>
  <c r="AX34" i="27"/>
  <c r="AV34" i="27"/>
  <c r="AU34" i="27"/>
  <c r="AT34" i="27"/>
  <c r="AS34" i="27"/>
  <c r="AR34" i="27"/>
  <c r="AQ34" i="27"/>
  <c r="AP34" i="27"/>
  <c r="AO34" i="27"/>
  <c r="AN34" i="27"/>
  <c r="AM34" i="27"/>
  <c r="AL34" i="27"/>
  <c r="AK34" i="27"/>
  <c r="AJ34" i="27"/>
  <c r="AI34" i="27"/>
  <c r="AH34" i="27"/>
  <c r="AG34" i="27"/>
  <c r="AE34" i="27"/>
  <c r="AD34" i="27"/>
  <c r="AC34" i="27"/>
  <c r="AA34" i="27"/>
  <c r="Y34" i="27"/>
  <c r="X34" i="27"/>
  <c r="W34" i="27"/>
  <c r="U34" i="27"/>
  <c r="S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BG33" i="27"/>
  <c r="BF33" i="27"/>
  <c r="BH33" i="27" s="1"/>
  <c r="BG32" i="27"/>
  <c r="BF32" i="27"/>
  <c r="BH32" i="27" s="1"/>
  <c r="BG31" i="27"/>
  <c r="BF31" i="27"/>
  <c r="BH31" i="27" s="1"/>
  <c r="BG30" i="27"/>
  <c r="BF30" i="27"/>
  <c r="BH30" i="27" s="1"/>
  <c r="BG29" i="27"/>
  <c r="BF29" i="27"/>
  <c r="BH29" i="27" s="1"/>
  <c r="BG28" i="27"/>
  <c r="BF28" i="27"/>
  <c r="BH28" i="27" s="1"/>
  <c r="BG27" i="27"/>
  <c r="BF27" i="27"/>
  <c r="BH27" i="27" s="1"/>
  <c r="BG26" i="27"/>
  <c r="BF26" i="27"/>
  <c r="BH26" i="27" s="1"/>
  <c r="BG25" i="27"/>
  <c r="BF25" i="27"/>
  <c r="BH25" i="27" s="1"/>
  <c r="BG23" i="27"/>
  <c r="BF23" i="27"/>
  <c r="BH23" i="27" s="1"/>
  <c r="BG22" i="27"/>
  <c r="BF22" i="27"/>
  <c r="BH22" i="27" s="1"/>
  <c r="BG21" i="27"/>
  <c r="BF21" i="27"/>
  <c r="BH21" i="27" s="1"/>
  <c r="BG20" i="27"/>
  <c r="BF20" i="27"/>
  <c r="BH20" i="27" s="1"/>
  <c r="BG19" i="27"/>
  <c r="BF19" i="27"/>
  <c r="BH19" i="27" s="1"/>
  <c r="BG18" i="27"/>
  <c r="BF18" i="27"/>
  <c r="BH18" i="27" s="1"/>
  <c r="BG17" i="27"/>
  <c r="BF17" i="27"/>
  <c r="BH17" i="27" s="1"/>
  <c r="BG16" i="27"/>
  <c r="BF16" i="27"/>
  <c r="BH16" i="27" s="1"/>
  <c r="BG15" i="27"/>
  <c r="BF15" i="27"/>
  <c r="BH15" i="27" s="1"/>
  <c r="BG14" i="27"/>
  <c r="BF14" i="27"/>
  <c r="BH14" i="27" s="1"/>
  <c r="BG13" i="27"/>
  <c r="BF13" i="27"/>
  <c r="BH13" i="27" s="1"/>
  <c r="BG11" i="27"/>
  <c r="BF11" i="27"/>
  <c r="BH11" i="27" s="1"/>
  <c r="BG10" i="27"/>
  <c r="BF10" i="27"/>
  <c r="BH10" i="27" s="1"/>
  <c r="BG9" i="27"/>
  <c r="BF9" i="27"/>
  <c r="BH9" i="27" s="1"/>
  <c r="BG8" i="27"/>
  <c r="BF8" i="27"/>
  <c r="BH8" i="27" s="1"/>
  <c r="BG7" i="27"/>
  <c r="BF7" i="27"/>
  <c r="BH7" i="27" s="1"/>
  <c r="BG6" i="27"/>
  <c r="BG34" i="27" s="1"/>
  <c r="BF6" i="27"/>
  <c r="BF34" i="27" s="1"/>
  <c r="BH6" i="27" l="1"/>
  <c r="V39" i="25"/>
  <c r="U39" i="25"/>
  <c r="T39" i="25"/>
  <c r="S39" i="25"/>
  <c r="R39" i="25"/>
  <c r="Q39" i="25"/>
  <c r="P39" i="25"/>
  <c r="O39" i="25"/>
  <c r="N39" i="25"/>
  <c r="L39" i="25"/>
  <c r="K39" i="25"/>
  <c r="J39" i="25"/>
  <c r="I39" i="25"/>
  <c r="H39" i="25"/>
  <c r="G39" i="25"/>
  <c r="C39" i="25"/>
  <c r="X38" i="25"/>
  <c r="W38" i="25"/>
  <c r="Y38" i="25" s="1"/>
  <c r="X37" i="25"/>
  <c r="W37" i="25"/>
  <c r="Y37" i="25" s="1"/>
  <c r="X36" i="25"/>
  <c r="W36" i="25"/>
  <c r="Y36" i="25" s="1"/>
  <c r="X35" i="25"/>
  <c r="W35" i="25"/>
  <c r="Y35" i="25" s="1"/>
  <c r="X34" i="25"/>
  <c r="W34" i="25"/>
  <c r="Y34" i="25" s="1"/>
  <c r="X33" i="25"/>
  <c r="W33" i="25"/>
  <c r="Y33" i="25" s="1"/>
  <c r="X32" i="25"/>
  <c r="W32" i="25"/>
  <c r="Y32" i="25" s="1"/>
  <c r="X31" i="25"/>
  <c r="W31" i="25"/>
  <c r="Y31" i="25" s="1"/>
  <c r="X30" i="25"/>
  <c r="W30" i="25"/>
  <c r="Y30" i="25" s="1"/>
  <c r="X29" i="25"/>
  <c r="W29" i="25"/>
  <c r="Y29" i="25" s="1"/>
  <c r="X28" i="25"/>
  <c r="W28" i="25"/>
  <c r="Y28" i="25" s="1"/>
  <c r="X27" i="25"/>
  <c r="W27" i="25"/>
  <c r="Y27" i="25" s="1"/>
  <c r="X26" i="25"/>
  <c r="W26" i="25"/>
  <c r="Y26" i="25" s="1"/>
  <c r="X25" i="25"/>
  <c r="W25" i="25"/>
  <c r="Y25" i="25" s="1"/>
  <c r="X24" i="25"/>
  <c r="W24" i="25"/>
  <c r="Y24" i="25" s="1"/>
  <c r="X23" i="25"/>
  <c r="W23" i="25"/>
  <c r="Y23" i="25" s="1"/>
  <c r="X22" i="25"/>
  <c r="W22" i="25"/>
  <c r="Y22" i="25" s="1"/>
  <c r="X21" i="25"/>
  <c r="W21" i="25"/>
  <c r="Y21" i="25" s="1"/>
  <c r="X20" i="25"/>
  <c r="W20" i="25"/>
  <c r="Y20" i="25" s="1"/>
  <c r="X19" i="25"/>
  <c r="W19" i="25"/>
  <c r="Y19" i="25" s="1"/>
  <c r="X18" i="25"/>
  <c r="W18" i="25"/>
  <c r="Y18" i="25" s="1"/>
  <c r="X17" i="25"/>
  <c r="W17" i="25"/>
  <c r="Y17" i="25" s="1"/>
  <c r="X16" i="25"/>
  <c r="W16" i="25"/>
  <c r="Y16" i="25" s="1"/>
  <c r="X15" i="25"/>
  <c r="W15" i="25"/>
  <c r="Y15" i="25" s="1"/>
  <c r="X14" i="25"/>
  <c r="W14" i="25"/>
  <c r="Y14" i="25" s="1"/>
  <c r="X13" i="25"/>
  <c r="W13" i="25"/>
  <c r="Y13" i="25" s="1"/>
  <c r="X12" i="25"/>
  <c r="W12" i="25"/>
  <c r="Y12" i="25" s="1"/>
  <c r="X11" i="25"/>
  <c r="W11" i="25"/>
  <c r="Y11" i="25" s="1"/>
  <c r="X10" i="25"/>
  <c r="W10" i="25"/>
  <c r="Y10" i="25" s="1"/>
  <c r="X9" i="25"/>
  <c r="W9" i="25"/>
  <c r="Y9" i="25" s="1"/>
  <c r="X8" i="25"/>
  <c r="W8" i="25"/>
  <c r="Y8" i="25" s="1"/>
  <c r="X7" i="25"/>
  <c r="W7" i="25"/>
  <c r="Y7" i="25" s="1"/>
  <c r="X6" i="25"/>
  <c r="X39" i="25" s="1"/>
  <c r="W6" i="25"/>
  <c r="W39" i="25" s="1"/>
  <c r="Y6" i="25" l="1"/>
  <c r="Y39" i="25" s="1"/>
  <c r="G19" i="6"/>
  <c r="E19" i="6"/>
  <c r="F17" i="7"/>
  <c r="E17" i="7"/>
  <c r="G19" i="9"/>
  <c r="F19" i="9"/>
  <c r="E19" i="9"/>
  <c r="G11" i="10"/>
  <c r="F11" i="10"/>
  <c r="E11" i="10"/>
  <c r="J41" i="19" l="1"/>
  <c r="I41" i="19"/>
  <c r="H41" i="19"/>
  <c r="G41" i="19"/>
  <c r="F41" i="19"/>
  <c r="E41" i="19"/>
  <c r="C269" i="18"/>
  <c r="C267" i="18"/>
  <c r="C264" i="18"/>
  <c r="C261" i="18"/>
  <c r="C258" i="18"/>
  <c r="C256" i="18"/>
  <c r="C253" i="18"/>
  <c r="C251" i="18"/>
  <c r="C249" i="18"/>
  <c r="C247" i="18"/>
  <c r="C244" i="18"/>
  <c r="C240" i="18"/>
  <c r="C238" i="18"/>
  <c r="C233" i="18"/>
  <c r="C227" i="18"/>
  <c r="C223" i="18"/>
  <c r="C217" i="18"/>
  <c r="C212" i="18"/>
  <c r="C202" i="18"/>
  <c r="C190" i="18"/>
  <c r="C181" i="18"/>
  <c r="C168" i="18"/>
  <c r="C156" i="18"/>
  <c r="C146" i="18"/>
  <c r="C140" i="18"/>
  <c r="C129" i="18"/>
  <c r="C116" i="18"/>
  <c r="C101" i="18"/>
  <c r="C91" i="18"/>
  <c r="C76" i="18"/>
  <c r="C58" i="18"/>
  <c r="C44" i="18"/>
  <c r="C30" i="18"/>
  <c r="C23" i="18"/>
  <c r="C13" i="18"/>
  <c r="C10" i="18"/>
  <c r="G49" i="17"/>
  <c r="F49" i="17"/>
  <c r="E49" i="17"/>
  <c r="C49" i="17"/>
  <c r="B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9" i="17" s="1"/>
  <c r="E11" i="11" l="1"/>
  <c r="F11" i="11"/>
  <c r="G11" i="11"/>
  <c r="C18" i="14"/>
  <c r="F46" i="1" l="1"/>
  <c r="E46" i="1"/>
  <c r="D46" i="1"/>
  <c r="C46" i="1"/>
  <c r="C11" i="11" l="1"/>
  <c r="D11" i="11"/>
</calcChain>
</file>

<file path=xl/sharedStrings.xml><?xml version="1.0" encoding="utf-8"?>
<sst xmlns="http://schemas.openxmlformats.org/spreadsheetml/2006/main" count="1537" uniqueCount="554">
  <si>
    <t>NORM</t>
  </si>
  <si>
    <t>MEVCUT</t>
  </si>
  <si>
    <t>FAZLA</t>
  </si>
  <si>
    <t>ADALET</t>
  </si>
  <si>
    <t>ALMANCA</t>
  </si>
  <si>
    <t>ARAPÇA</t>
  </si>
  <si>
    <t>BEDEN EĞİTİMİ</t>
  </si>
  <si>
    <t>BİLİŞİM TEKNOLOJİLERİ</t>
  </si>
  <si>
    <t>BİYOLOJİ</t>
  </si>
  <si>
    <t>BÜRO YÖNETİMİ</t>
  </si>
  <si>
    <t>COĞRAFYA</t>
  </si>
  <si>
    <t>ÇOCUK GELİŞİMİ VE EĞİTİMİ</t>
  </si>
  <si>
    <t>DENİZCİLİK/GEMİ MAKİNELERİ</t>
  </si>
  <si>
    <t>DENİZCİLİK/GEMİ YÖNETİMİ VE KAPTANLIĞI</t>
  </si>
  <si>
    <t>DİN KÜLTÜRÜ VE AHLAK BİLGİSİ</t>
  </si>
  <si>
    <t>EL SANATLARI TEK./EL SANATLARI</t>
  </si>
  <si>
    <t>EL SANATLARI VE NAKIŞ</t>
  </si>
  <si>
    <t>ELEKTRİK-ELEKTRONİK TEK./ELEKTRİK</t>
  </si>
  <si>
    <t>ELEKTRİK-ELEKTRONİK TEK./ELEKTRONİK</t>
  </si>
  <si>
    <t>FELSEFE</t>
  </si>
  <si>
    <t>FEN BİLİMLERİ/FEN VE TEKNOLOJİLERİ</t>
  </si>
  <si>
    <t>FİZİK</t>
  </si>
  <si>
    <t>GEMİ YAPIMI/ÇELİK GEMİ YAPIMI</t>
  </si>
  <si>
    <t>GEMİ YAPIMI/GEMİ İNŞAAT</t>
  </si>
  <si>
    <t>İLKÖĞRETİM MATEMATİK ÖĞR.</t>
  </si>
  <si>
    <t>İNGİLİZCE</t>
  </si>
  <si>
    <t>KİMYA/KİMYA TEKNOLOJİSİ</t>
  </si>
  <si>
    <t>MAKİNE TEK./ MAKİNE VE KALIP</t>
  </si>
  <si>
    <t>MATEMATİK</t>
  </si>
  <si>
    <t>METAL TEKNOLOJİSİ</t>
  </si>
  <si>
    <t>MOBİLYA VE İÇ MEKAN TASARIMI</t>
  </si>
  <si>
    <t>MOTORLU ARAÇLAR TEKNOLOJİSİ</t>
  </si>
  <si>
    <t>MUHASEBE VE FİNANSMAN</t>
  </si>
  <si>
    <t>MÜZİK</t>
  </si>
  <si>
    <t>OKUL ÖNCESİ ÖĞRT.</t>
  </si>
  <si>
    <t>ÖZEL EĞİTİM</t>
  </si>
  <si>
    <t>REHBERLİK</t>
  </si>
  <si>
    <t>SAĞLIK/ACİL SAĞLIK HİZMETLERİ</t>
  </si>
  <si>
    <t>SINIF ÖĞRETMENLİĞİ</t>
  </si>
  <si>
    <t>SOSYAL BİLGİLER</t>
  </si>
  <si>
    <t>TARİH</t>
  </si>
  <si>
    <t>TEKNOLOJİ VE TASARIM</t>
  </si>
  <si>
    <t>TÜRK DİLİ VE EDEBİYATI</t>
  </si>
  <si>
    <t>TÜRKÇE</t>
  </si>
  <si>
    <t>YİYECEK İÇECEK HİZMETLERİ</t>
  </si>
  <si>
    <t>S.N</t>
  </si>
  <si>
    <t>BRANŞI</t>
  </si>
  <si>
    <t>ÖĞRETMEN SAYISI</t>
  </si>
  <si>
    <t>GENEL TOPLAM</t>
  </si>
  <si>
    <t>KURUM TÜRÜ</t>
  </si>
  <si>
    <t>Okul  Bünyesinde Eğitime Devam Eden Anasınıfı Sayısı</t>
  </si>
  <si>
    <t>Okul Sayısı</t>
  </si>
  <si>
    <t>Öğrenci Sayısı</t>
  </si>
  <si>
    <t>Bağımsız Anaokulu</t>
  </si>
  <si>
    <t>Anasınıfı</t>
  </si>
  <si>
    <t>İlkokul</t>
  </si>
  <si>
    <t>Ortaokul</t>
  </si>
  <si>
    <t>-</t>
  </si>
  <si>
    <t>TOPLAM</t>
  </si>
  <si>
    <t>12 YILLIK ZORUNLU EĞİTİM KAPSAMINDA 1.SINIFLAR YENİ KAYIT VE ARTIŞ ORANLARI</t>
  </si>
  <si>
    <t>2014-2015</t>
  </si>
  <si>
    <t>İLKOKUL ÖĞRENCİ SAYISI</t>
  </si>
  <si>
    <t>2015-2016</t>
  </si>
  <si>
    <t>FARK</t>
  </si>
  <si>
    <t>ARTIŞ ORANI %</t>
  </si>
  <si>
    <t>12 YILLIK ZORUNLU EĞİTİM KAPSAMINDA 5.SINIFLAR YENİ KAYIT VE ARTIŞ ORANLARI</t>
  </si>
  <si>
    <t>ORTAOKUL ÖĞRENCİ SAYISI</t>
  </si>
  <si>
    <t xml:space="preserve"> İMAM HATİP ORTAOKULU</t>
  </si>
  <si>
    <t>(26 Kasım İlkokulu Binasında Eğitim-Öğretime Devam Etmektedir).</t>
  </si>
  <si>
    <t>5.SINIF</t>
  </si>
  <si>
    <t>ÖĞRENCİ SAYISI</t>
  </si>
  <si>
    <t>(2 ŞUBE )</t>
  </si>
  <si>
    <t>6. SINIF</t>
  </si>
  <si>
    <t xml:space="preserve">  ÖĞRENCİ SAYISI </t>
  </si>
  <si>
    <t>(1 ŞUBE )</t>
  </si>
  <si>
    <t>7. SINIF</t>
  </si>
  <si>
    <t>8.SINIF</t>
  </si>
  <si>
    <t>OKUL ÖNCESİ</t>
  </si>
  <si>
    <t>KURUM SAYISI</t>
  </si>
  <si>
    <t>3 Yaş</t>
  </si>
  <si>
    <t>4 Yaş</t>
  </si>
  <si>
    <t>5 Yaş</t>
  </si>
  <si>
    <t xml:space="preserve">Resmi Anaokulu </t>
  </si>
  <si>
    <t>Uygulama Sınıfı (Ortaöğretim Bünyesinde)</t>
  </si>
  <si>
    <t>İLKOKUL</t>
  </si>
  <si>
    <t>Derslik Sayısı</t>
  </si>
  <si>
    <t>Öğretmen Sayısı</t>
  </si>
  <si>
    <t>E</t>
  </si>
  <si>
    <t>K</t>
  </si>
  <si>
    <t>T</t>
  </si>
  <si>
    <t xml:space="preserve"> İlkokul (Resmi)</t>
  </si>
  <si>
    <t>ORTAOKUL</t>
  </si>
  <si>
    <t>Ortaokul (Resmi)</t>
  </si>
  <si>
    <t>Toplam</t>
  </si>
  <si>
    <t>ORTAÖĞRETİM</t>
  </si>
  <si>
    <t xml:space="preserve"> Anadolu Lisesi</t>
  </si>
  <si>
    <t xml:space="preserve"> Mesleki ve Teknik And. Lisesi </t>
  </si>
  <si>
    <t xml:space="preserve"> Özel Eğitim Meslek Lisesi</t>
  </si>
  <si>
    <t xml:space="preserve"> TOPLAM</t>
  </si>
  <si>
    <t xml:space="preserve">2015-2016 EĞİTİM ÖĞRETİM YILI TEMEL EĞİTİM (ANASINIFI) OKULLARI </t>
  </si>
  <si>
    <t>KURUM ADI</t>
  </si>
  <si>
    <t>ŞUBE SAYISI</t>
  </si>
  <si>
    <t>DERSLİK SAYISI</t>
  </si>
  <si>
    <t>TOPLAM ÖĞRENCİ SAYISI</t>
  </si>
  <si>
    <t xml:space="preserve">ERKEK </t>
  </si>
  <si>
    <t>KIZ</t>
  </si>
  <si>
    <t>ERKEK</t>
  </si>
  <si>
    <t>BAYAN</t>
  </si>
  <si>
    <t>GELİBOLU BAĞIMSIZ ANAOKUL</t>
  </si>
  <si>
    <t>BOLAYIR ŞEHİT NURİYE AK İLKOKULU(ANASINIFI)</t>
  </si>
  <si>
    <t> -</t>
  </si>
  <si>
    <t>GAZİ SÜLEYMAN PAŞA İLKOKULU (ANASINIFI)</t>
  </si>
  <si>
    <t>PİRİ REİS İLKOKULU (ANASINIFI)</t>
  </si>
  <si>
    <t>- </t>
  </si>
  <si>
    <t>26 KASIM İLKOKULU (ANASINIFI)</t>
  </si>
  <si>
    <t>YÜLÜCE İLKOKULU (ANASINIFI)</t>
  </si>
  <si>
    <t>TAYFUR İLKOKULU (ANASINIFI)</t>
  </si>
  <si>
    <t>SÜTLÜCE ŞHT. MUSTAFA MERCAN İLK.(ANASINIFI)</t>
  </si>
  <si>
    <t>YENİKÖY İLKOKULU (ANASINIFI)</t>
  </si>
  <si>
    <t>75.YIL CUMHURİYET İLKOKULU (ANASINIFI)</t>
  </si>
  <si>
    <t>EVREŞE ORG. NURETTİN ERSİN İLK.(ANASINIFI)</t>
  </si>
  <si>
    <t>BAYIRKÖY İLOKULU(ANASINIFI)</t>
  </si>
  <si>
    <t>ORGENERAL EŞREF BİTLİS İLKOKULU (ANASINIFI)</t>
  </si>
  <si>
    <t>KURUM</t>
  </si>
  <si>
    <t>ŞUBE</t>
  </si>
  <si>
    <t>SAYISI</t>
  </si>
  <si>
    <t>ÖĞRENCİ SAYILARI</t>
  </si>
  <si>
    <t>3  YAŞ</t>
  </si>
  <si>
    <t>4 YAŞ</t>
  </si>
  <si>
    <t>GELİBOLU BAĞIMSIZ ANAOKULU</t>
  </si>
  <si>
    <t> 1</t>
  </si>
  <si>
    <t>2 </t>
  </si>
  <si>
    <t>4 </t>
  </si>
  <si>
    <t>1 </t>
  </si>
  <si>
    <t>3 </t>
  </si>
  <si>
    <t>BAYIRKÖY İLKOKULU (ANASINIFI</t>
  </si>
  <si>
    <t xml:space="preserve">2015-2016 EĞİTİM ÖĞRETİM YILI TEMEL EĞİTİM (İLKOKUL) OKULLARI </t>
  </si>
  <si>
    <t>75. YIL CUMHURİYET İLKOKULU</t>
  </si>
  <si>
    <t>26 KASIM İLKOKULU</t>
  </si>
  <si>
    <t>GAZİ SÜLEYMAN PAŞA İLKOKULU</t>
  </si>
  <si>
    <t>PİRİ REİS İLOKULU</t>
  </si>
  <si>
    <t>ORGENERAL EŞREF BİTLİS İLKOKULU</t>
  </si>
  <si>
    <t>YAHYA ÇAVUŞ GÖRME ENG. İLKOKULU</t>
  </si>
  <si>
    <t>EVREŞE ORG.NURETTİN ERSİN İLKOKULU</t>
  </si>
  <si>
    <t>BOLAYIR ŞEHİT NURİYE AK İLKOKULU</t>
  </si>
  <si>
    <t>BAYIRKÖY İLKOKULU</t>
  </si>
  <si>
    <t>KAVAK CEVDET KERESTECİ İLKOKULU</t>
  </si>
  <si>
    <t>SÜTLÜCE ŞHT. MUSTAFA MERCAN</t>
  </si>
  <si>
    <t>İLKOKULU</t>
  </si>
  <si>
    <t> 4</t>
  </si>
  <si>
    <t> 2</t>
  </si>
  <si>
    <t>ŞEHİT RAMAZAN İBA İLKOKULU</t>
  </si>
  <si>
    <t>TAYFUR İLKOKULU</t>
  </si>
  <si>
    <t>YENİKÖY İLKOKULU</t>
  </si>
  <si>
    <t xml:space="preserve">2015-2016 EĞİTİM ÖĞRETİM YILI TEMEL EĞİTİM (ORTAOKUL) OKULLARI </t>
  </si>
  <si>
    <t>GELİBOLU İMAM HATİP ORTAOKULU</t>
  </si>
  <si>
    <t>YAHYA ÇAVUŞ GÖRME ENGELLİLER ORTAOKULU</t>
  </si>
  <si>
    <t>HAKİMİYETİ MİLLİYE ORTAOKULU</t>
  </si>
  <si>
    <t>100. Yıl Barış Ortaokulu</t>
  </si>
  <si>
    <t> 7</t>
  </si>
  <si>
    <t>22 </t>
  </si>
  <si>
    <t>BOLAYIR ŞEHİT NURİYE AK ORTAOKULU</t>
  </si>
  <si>
    <t>EVREŞE ORGENERAL NURETTİN ERSİN ORTAOKULU</t>
  </si>
  <si>
    <t>NAMIK KEMAL ORTAOKULU</t>
  </si>
  <si>
    <t xml:space="preserve">2015-2016 EĞİTİM ÖĞRETİM YILI ORTAÖĞRETİM OKULLARI </t>
  </si>
  <si>
    <t xml:space="preserve">GELİBOLU ANADOLU LİSESİ                     </t>
  </si>
  <si>
    <t>MEHMET AKİF ERSOY MESLEKİ VE TEKNİK ANADOLU LİSESİ</t>
  </si>
  <si>
    <t>ATATÜRK MESLEKİ VE TEKNİK ANADOLU LİSESİ</t>
  </si>
  <si>
    <t>ARMATÖR YAKUP MESLEKİ VE TEKNİK ANADOLU LİSESİ</t>
  </si>
  <si>
    <t>ANAFARTALAR ÖZEL EĞİTİM MESLEK LİSESİ</t>
  </si>
  <si>
    <t>ECEBEY MESLEKİ VE TEKNİK ANADOLU LİSESİ</t>
  </si>
  <si>
    <t>2015-2016 EĞİTİM ÖĞRETİM YILI BRANŞLARA GÖRE ÖĞRETMEN İHTİYACLARI</t>
  </si>
  <si>
    <t xml:space="preserve">2015-2016 EĞİTİM ÖĞRETİM YILI BRANŞLARA GÖRE GÖREVLENDİRİLEN ÜCRETLİ ÖĞRETMEN DAĞILIMI </t>
  </si>
  <si>
    <t xml:space="preserve">İmam Hatip Ortaokul (26 Kasım İlkokulu Bünyesinde)  </t>
  </si>
  <si>
    <t>Halk Eğitim Mrk</t>
  </si>
  <si>
    <t>Mesleki Eğitim Mrk</t>
  </si>
  <si>
    <t>Anasınıfı           (İlkokul Bünyesinde)</t>
  </si>
  <si>
    <t>OKUL VE KURUM SAYISI</t>
  </si>
  <si>
    <t>OKUL VEYA KURUM MÜDÜRÜ SAYISI</t>
  </si>
  <si>
    <t>MÜDÜR YETKİLİ ÖĞRETMEN SAYISI</t>
  </si>
  <si>
    <t>MÜDÜR BAŞ YARDIMCISI SAYISI</t>
  </si>
  <si>
    <t>MÜDÜR YARDIMCISI SAYISI</t>
  </si>
  <si>
    <t>TOPLAM ÖĞRETMEN SAYISI</t>
  </si>
  <si>
    <t>İHTİYAÇ</t>
  </si>
  <si>
    <t>Ortaöğretim</t>
  </si>
  <si>
    <t>%  - 6,4</t>
  </si>
  <si>
    <t xml:space="preserve"> </t>
  </si>
  <si>
    <t>ÖZEL EĞİTİMDEN YARARLANAN ÖĞRENCİ SAYISI</t>
  </si>
  <si>
    <t>Okul Öncesi Tam Zamanlı Kaynaştırma</t>
  </si>
  <si>
    <t xml:space="preserve">Tam Zamanlı Kaynaştırma </t>
  </si>
  <si>
    <t>Evde Eğitim</t>
  </si>
  <si>
    <t>Özel Eğitim Hafif Düzeyde Zihinsel</t>
  </si>
  <si>
    <t>Özel Eğitim Orta-Ağır Düzeyde Zihinsel</t>
  </si>
  <si>
    <t>Özel Eğitim Hafif Düzeyde Otizm</t>
  </si>
  <si>
    <t>Özel Eğitim Orta Ağır Düzeyde Otizm</t>
  </si>
  <si>
    <t>OKUL ADI</t>
  </si>
  <si>
    <t>75.Yıl Cumhuriyet İ.O</t>
  </si>
  <si>
    <t>Piri Reis İlkokulu</t>
  </si>
  <si>
    <t>Org.Eşref Bitlis İ.O</t>
  </si>
  <si>
    <t>26 Kasım İlkokulu</t>
  </si>
  <si>
    <t>Gazi Süleyman Paşa İ.O</t>
  </si>
  <si>
    <t>Bolayır Ş.Nuriye Ak İ.O</t>
  </si>
  <si>
    <t>100.Yıl Barış Ortaokulu</t>
  </si>
  <si>
    <t>N.Kemal Ortaokulu</t>
  </si>
  <si>
    <t>Hakimiyeti Milliye O.</t>
  </si>
  <si>
    <t>İmam Hatip Ortaokulu</t>
  </si>
  <si>
    <t>M.A.E Mesleki ve Tek.And Lisesi</t>
  </si>
  <si>
    <t>Atatürk Mesleki ve Teknik Anadolu Lisesi</t>
  </si>
  <si>
    <t>Gelibolu Anadolu Lisesi</t>
  </si>
  <si>
    <t>Özel Temel Lise</t>
  </si>
  <si>
    <t>ÖZEL GELİBOLU FEN BİLİMLERİ TEMEL LİSESİ</t>
  </si>
  <si>
    <t>OKUL ÖNCESİ YENİ KAYIT VE ARTIŞ ORANLARI</t>
  </si>
  <si>
    <t>OKUL ÖNCESİ ÖĞRENCİ SAYISI</t>
  </si>
  <si>
    <t>Sınıf Öğretmenliği</t>
  </si>
  <si>
    <t>İngilizce</t>
  </si>
  <si>
    <t>Rehberlik</t>
  </si>
  <si>
    <t>2015-2016 EĞİTİM ÖĞRETİM YILI BRANŞLARA GÖRE ÖĞRETMEN DAĞILIMI</t>
  </si>
  <si>
    <t>BRANŞ</t>
  </si>
  <si>
    <t>CİNSİYET</t>
  </si>
  <si>
    <t>UZMANLIK</t>
  </si>
  <si>
    <t>KADIN</t>
  </si>
  <si>
    <t>ÖĞRETMEN</t>
  </si>
  <si>
    <t>UZMAN ÖĞRETMEN</t>
  </si>
  <si>
    <t>ADAY ÖĞRETMEN</t>
  </si>
  <si>
    <t>ÇOCUK GELİŞİMİ VE EĞT.</t>
  </si>
  <si>
    <t>DENİZCİLİK/GEMİ YNT. VE KPT.</t>
  </si>
  <si>
    <t>DİN KÜLT. VE AHL. BİL.</t>
  </si>
  <si>
    <t>EL SAN. TEK./EL SANATLARI</t>
  </si>
  <si>
    <t>EL SAN. TEK./NAKIŞ</t>
  </si>
  <si>
    <t>FEN BİLİMLERİ/FEN VE TEKNOLOJİ</t>
  </si>
  <si>
    <t>GİYİM ÜRETİM TEKNOLOJİSİ</t>
  </si>
  <si>
    <t>GÖRSEL SANATLAR</t>
  </si>
  <si>
    <t>HALICILIK KURSU</t>
  </si>
  <si>
    <t>İLKÖĞRETİM MATEMATİK ÖĞRT.</t>
  </si>
  <si>
    <t>MAKİNE TEK./MAKİNE VE KALIP</t>
  </si>
  <si>
    <t>SAĞLIK/ACİL SAĞLIK HİZM.</t>
  </si>
  <si>
    <t>SAĞLIK/HEMŞİRELİK</t>
  </si>
  <si>
    <t>SAĞLIK/SAĞLIK HZM.SEK.</t>
  </si>
  <si>
    <t>TEKNOLOJİ TASARIM</t>
  </si>
  <si>
    <t>YİYECEK İÇECEK HİZM.</t>
  </si>
  <si>
    <t>2015-2016 EĞİTİM ÖĞRETİM YILI BRANŞLARA GÖRE ÖĞRETMEN SAYILARI</t>
  </si>
  <si>
    <t>OKUL/KURUM ADI</t>
  </si>
  <si>
    <t>ÖĞRETMEN SAYILARI</t>
  </si>
  <si>
    <t>İlçe Milli Eğitim Müdürlüğü</t>
  </si>
  <si>
    <t>Sağlık acil sağlık hizmetleri</t>
  </si>
  <si>
    <t>Görsel Sanatlar</t>
  </si>
  <si>
    <t>Türkçe</t>
  </si>
  <si>
    <t xml:space="preserve">Öğretmen Evi ASO </t>
  </si>
  <si>
    <t>Sosyal Bilgileer</t>
  </si>
  <si>
    <t>Halk Eğitim Merkezi</t>
  </si>
  <si>
    <t>Bilişim Teknolojileri</t>
  </si>
  <si>
    <t>Tarih</t>
  </si>
  <si>
    <t>El San.Tek./Nakış</t>
  </si>
  <si>
    <t>Giyim Üretim Teknolojisi</t>
  </si>
  <si>
    <t>Halıcılık Kursu</t>
  </si>
  <si>
    <t>Okul Öncesi Öğrt</t>
  </si>
  <si>
    <t>El San.Tek./El sanatları</t>
  </si>
  <si>
    <t>Mesleki Eğitim Merkezi</t>
  </si>
  <si>
    <t>Elektrik-Elektronik Tek./Elektrik</t>
  </si>
  <si>
    <t>İlköğretim Matematik</t>
  </si>
  <si>
    <t>Metal Teknolojisi</t>
  </si>
  <si>
    <t>Motorlu Araçlar Teknolojisi</t>
  </si>
  <si>
    <t>Türk Dili ve Edebiyatı</t>
  </si>
  <si>
    <t>Gelibolu Mesleki ve Teknik Anadolu Lisesi</t>
  </si>
  <si>
    <t>Beden Eğitimi</t>
  </si>
  <si>
    <t>Büro Yönetimi</t>
  </si>
  <si>
    <t>Coğrafya</t>
  </si>
  <si>
    <t>Biyoloji</t>
  </si>
  <si>
    <t>Felsefe</t>
  </si>
  <si>
    <t>Matematik</t>
  </si>
  <si>
    <t>Muhasebe ve Finansman</t>
  </si>
  <si>
    <t>Armatör Yakup Aksoy Mesleki ve Teknik Anadolu Lisesi</t>
  </si>
  <si>
    <t>Denizcilik/Gemi Makineleri</t>
  </si>
  <si>
    <t>Denizcilik/Gemi Yönetimi ve Kaptanlığı</t>
  </si>
  <si>
    <t>Makine Tek./Makine ve Kalıp</t>
  </si>
  <si>
    <t>Kimya/Kimya Teknolojisi</t>
  </si>
  <si>
    <t>Fizik</t>
  </si>
  <si>
    <t>Gemi Yapımı/Çelik Gemi Yapımı</t>
  </si>
  <si>
    <t>Mehmet Akif Ersoy Mesleki ve Teknik Anadolu Lisesi</t>
  </si>
  <si>
    <t>Elektrik-Elektronik Tek./Elektronik</t>
  </si>
  <si>
    <t>Mobilya ve İç Mekan Tasarımı</t>
  </si>
  <si>
    <t>Yiyecek İçecek Hiz.</t>
  </si>
  <si>
    <t>Çocuk Gelişimi ve Eğitimi</t>
  </si>
  <si>
    <t>Din Kült. ve Ahl.Bil.</t>
  </si>
  <si>
    <t>Giyim Üretim Tek.</t>
  </si>
  <si>
    <t>Ecebey Mesleki ve Teknik Anadolu Lisesi</t>
  </si>
  <si>
    <t>Sağlık/Acil Sağlık Hizmetleri</t>
  </si>
  <si>
    <t>Sağlık/Hemşirelik</t>
  </si>
  <si>
    <t>Sağlık/Sağlık Hizmetleri Sekreterliği.</t>
  </si>
  <si>
    <t>Almanca</t>
  </si>
  <si>
    <t>Müzik</t>
  </si>
  <si>
    <t>Cumhuriyet Anadolu Lisesi</t>
  </si>
  <si>
    <t>Anafartalar Özel Eğitim Meslek Lisesi</t>
  </si>
  <si>
    <t>Gelibolu İmam Hatip Ortaokulu</t>
  </si>
  <si>
    <t>İlköğretim Matematik Öğr.</t>
  </si>
  <si>
    <t>Fen Bilimleri/Fen ve Teknoloji</t>
  </si>
  <si>
    <t>Yahya Çavuş Görme Engelliler Ortaokulu</t>
  </si>
  <si>
    <t>Sosyal Bilgiler</t>
  </si>
  <si>
    <t>fen ve</t>
  </si>
  <si>
    <t>Özel Eğitim</t>
  </si>
  <si>
    <t>Hakimiyeti Milliye Ortaokulu</t>
  </si>
  <si>
    <t>Teknoloji ve Tasarım</t>
  </si>
  <si>
    <t>Namık Kemal Ortaokulu</t>
  </si>
  <si>
    <t>Bolayır Şehit Nuriye Ak Ortaokulu</t>
  </si>
  <si>
    <t>Evreşe Orgeneral Nurettin Ersin Ortaokulu</t>
  </si>
  <si>
    <t>Gazi Süleymanpaşa İlkokulu</t>
  </si>
  <si>
    <t>75. Yıl Cumhuriyet İlkokulu</t>
  </si>
  <si>
    <t>76. Yıl Cumhuriyet İlkokulu</t>
  </si>
  <si>
    <t>Orgeneral Eşref Bitlis İlkokulu</t>
  </si>
  <si>
    <t>Yahya Çavuş Görme Engelliler İlkokulu</t>
  </si>
  <si>
    <t>Evreşe Orgeneral Nurettin Ersin İlkokulu</t>
  </si>
  <si>
    <t>Bolayır Şehit Nuriye Ak İlkokulu</t>
  </si>
  <si>
    <t>Bayırköy İlkokulu</t>
  </si>
  <si>
    <t>Güneyli İlkokulu</t>
  </si>
  <si>
    <t>Kavak Cevdet Keresteci İlkokulu</t>
  </si>
  <si>
    <t>Sütlüce Şehit Mustafa Mercan İlkokulu</t>
  </si>
  <si>
    <t>Okul Öncesi Öğrt.</t>
  </si>
  <si>
    <t>Şehit Ramazan İba İlkokulu</t>
  </si>
  <si>
    <t>Tayfur İlkokulu</t>
  </si>
  <si>
    <t>Yeniköy İlkokulu</t>
  </si>
  <si>
    <t>Yülüce İlkokulu</t>
  </si>
  <si>
    <t>Gelibolu Bağımsız Anaokulu</t>
  </si>
  <si>
    <t>GELİBOLU</t>
  </si>
  <si>
    <t>Açılan Kurs Sayısı</t>
  </si>
  <si>
    <t>Kadın Kursiyer</t>
  </si>
  <si>
    <t>Erkek Kursiyer</t>
  </si>
  <si>
    <t>Sertifika Alan Kadın Kursiyer</t>
  </si>
  <si>
    <t>Sertifika Alan Erkek Kursiyer</t>
  </si>
  <si>
    <t>Toplam
Kursiyer Sayısı</t>
  </si>
  <si>
    <t>Kurum Adı</t>
  </si>
  <si>
    <t>Kurs Türü</t>
  </si>
  <si>
    <t>Kurs Adı</t>
  </si>
  <si>
    <t>Mesleki ve Teknik</t>
  </si>
  <si>
    <t>Bilgisayar Kullanımı</t>
  </si>
  <si>
    <t>Genel</t>
  </si>
  <si>
    <t>Aile Eğitimi Kurs Programı 3-6 Yaş</t>
  </si>
  <si>
    <t>Çocuk Bakımı ve Oyun Odası Etkinlikleri (3-6 yaş)</t>
  </si>
  <si>
    <t>Elde Kurdela İşi</t>
  </si>
  <si>
    <t>Makinede Aplike</t>
  </si>
  <si>
    <t>Makinede Çin İğnesi</t>
  </si>
  <si>
    <t>Mis Sabun Üretimi</t>
  </si>
  <si>
    <t>Motif Çizim Teknikleri</t>
  </si>
  <si>
    <t>Oto Seslendirme ve Görüntü Sistemleri Kurulumcusu</t>
  </si>
  <si>
    <t>Programlanabilir Lojik Kontrol (PLC)</t>
  </si>
  <si>
    <t>Kadın Elbise Dikimi</t>
  </si>
  <si>
    <t>Kadın Giysileri Dikimi (Düz Dar Etek- Kadın Pantolonu-Bluz- Elbise- Fantezi Elbise)</t>
  </si>
  <si>
    <t>Cilt Bakımı Teknikleri</t>
  </si>
  <si>
    <t>Saça Geçici ve Kalıcı Şekil Verme Teknikleri</t>
  </si>
  <si>
    <t>Diksiyon</t>
  </si>
  <si>
    <t>Okullar Hayat Olsun Projesi Etkinlikleri</t>
  </si>
  <si>
    <t>Üç Boyutlu Çizim - Solidworks</t>
  </si>
  <si>
    <t>Bağlama Eğitimi (Bozuk Düzen)</t>
  </si>
  <si>
    <t>Gitar Eğitimi (Klasik Gitar)</t>
  </si>
  <si>
    <t>Türk Halk Müziği Garip Ayağı ve Repertuarı Eğitimi</t>
  </si>
  <si>
    <t>Türk Halk Oyunları Çanakkale Yöresi (Erkek)</t>
  </si>
  <si>
    <t>Türk Halk Oyunları Çanakkale Yöresi (Kadın)</t>
  </si>
  <si>
    <t>Türk Sanat Müziği Kürdî-Hicazkâr Makamı</t>
  </si>
  <si>
    <t>Uygulamalı Tiyatro</t>
  </si>
  <si>
    <t>Okuma-Yazma I. Kademe</t>
  </si>
  <si>
    <t>Okuma-Yazma II. Kademe</t>
  </si>
  <si>
    <t>Yağlı Boya Resim</t>
  </si>
  <si>
    <t>Okçuluk</t>
  </si>
  <si>
    <t>Step-Aerobik</t>
  </si>
  <si>
    <t>Katı ve Sıvı Yakıtlı Kalorifer Ateşçisi</t>
  </si>
  <si>
    <t>İngilizce Seviye A1</t>
  </si>
  <si>
    <t>Takılar (Misinalı Çivili Örme Düğümlü)</t>
  </si>
  <si>
    <t>Kadın Üst Giysileri Dikimi (Düz Dar Etek- Temel Etekler-Model Uygulamalı Etek)</t>
  </si>
  <si>
    <t>Okuma-Yazma I. Kademe Seviye Tespit Sınavı</t>
  </si>
  <si>
    <t>Gıda ve Su Sektöründe Çalışanlar İçin Hijyen Eğitimi</t>
  </si>
  <si>
    <t>HEM KURS VERİLERİ</t>
  </si>
  <si>
    <t>ATATÜRK MES.TEK.AND.LİS BÜNYESİNDE</t>
  </si>
  <si>
    <t>%  - 4,7</t>
  </si>
  <si>
    <t>YATILI OKUL-PANSİYON DURUMU</t>
  </si>
  <si>
    <t>SIRA</t>
  </si>
  <si>
    <t>OKUL-PANSİYON ADI</t>
  </si>
  <si>
    <t xml:space="preserve">ODA </t>
  </si>
  <si>
    <t>ANAFARTALAR ÖZEL EĞİTİM MESLEK LİSESİ PANSİYONU</t>
  </si>
  <si>
    <t>ECEBEY MESLEKİ VE TEKNİK ANADOLU LİSESİ KIZ ÖĞRENCİ PANSİYONU</t>
  </si>
  <si>
    <t>MEHMET AKİF ERSOY MESLEKİ VE TEKNİK ANADOLU LİSESİ ERKEK ÖĞRENCİ PANSİYONU</t>
  </si>
  <si>
    <t>YAHYA ÇAVUŞ GÖRME ENGELLİLER İLKOKULU-ORTAOKULU ÖĞRENCİ PANSİYONU</t>
  </si>
  <si>
    <t>SINIF BAZINDA İLKOKUL ÖĞRENCİ SAYILARI</t>
  </si>
  <si>
    <t>SINIF BAZINDA ORTAOKUL ÖĞRENCİ SAYILARI</t>
  </si>
  <si>
    <t>SINIF BAZINDA ORTAÖĞRETİM ÖĞRENCİ SAYILARI</t>
  </si>
  <si>
    <t>SINIF</t>
  </si>
  <si>
    <t>1.SINIF</t>
  </si>
  <si>
    <t>2.SINIF</t>
  </si>
  <si>
    <t>3.SINIF</t>
  </si>
  <si>
    <t>4.SINIF</t>
  </si>
  <si>
    <t>6.SINIF</t>
  </si>
  <si>
    <t>7.SINIF</t>
  </si>
  <si>
    <t>9.SINIF</t>
  </si>
  <si>
    <t>10.SINIF</t>
  </si>
  <si>
    <t>11.SINIF</t>
  </si>
  <si>
    <t>12.SINIF</t>
  </si>
  <si>
    <t>OCAK</t>
  </si>
  <si>
    <t xml:space="preserve">MART </t>
  </si>
  <si>
    <t xml:space="preserve">NİSAN </t>
  </si>
  <si>
    <t>HAZİRAN</t>
  </si>
  <si>
    <t>AĞUSTOS</t>
  </si>
  <si>
    <t>EKİM</t>
  </si>
  <si>
    <t>KASIM</t>
  </si>
  <si>
    <t>ARALIK</t>
  </si>
  <si>
    <t>PYBS</t>
  </si>
  <si>
    <t>TEOG</t>
  </si>
  <si>
    <t>AÇIKÖĞRETİM ORTAOKUL</t>
  </si>
  <si>
    <t>AÇIKÖĞRETİM LİSE</t>
  </si>
  <si>
    <t>MTSAS</t>
  </si>
  <si>
    <t>SINAV İL MERKEZİNDE YAPILDI</t>
  </si>
  <si>
    <t>KURS ALANI</t>
  </si>
  <si>
    <t>BELGE ALAN SAYISI</t>
  </si>
  <si>
    <t xml:space="preserve">
MESLEKİ EĞİTİM MERKEZİ 2015 KALFALIK BELGE SAYILARI
</t>
  </si>
  <si>
    <t xml:space="preserve">
MESLEKİ EĞİTİM MERKEZİ 2015 USTA ÖĞRETİCİLİK BELGE SAYILARI
</t>
  </si>
  <si>
    <t>MESLEKİ EĞİTİM MERKEZİ 2015 USTALIK BELGE SAYILARI</t>
  </si>
  <si>
    <t xml:space="preserve">El ve Makine Nakışçılığı </t>
  </si>
  <si>
    <t xml:space="preserve">Et ve Et Ürünleri İşlemeciliği </t>
  </si>
  <si>
    <t>Fotoğrafçılık</t>
  </si>
  <si>
    <t xml:space="preserve">Hazır Giyim Model Makinecilik </t>
  </si>
  <si>
    <t>Isıtma ve Doğal Gaz İç Tesisatı</t>
  </si>
  <si>
    <t xml:space="preserve">Kaynakçılık </t>
  </si>
  <si>
    <t xml:space="preserve">Kuaförlük </t>
  </si>
  <si>
    <t xml:space="preserve">Tarım (Ziraat)  Alet ve Makineleri Bakım Onarımcılığı </t>
  </si>
  <si>
    <t xml:space="preserve">Ön Düzen Ayarcılığı ve Lastikçilik </t>
  </si>
  <si>
    <t xml:space="preserve">Mobilya İmalatı </t>
  </si>
  <si>
    <t xml:space="preserve">Oto Döşemeciliği </t>
  </si>
  <si>
    <t xml:space="preserve">Güzellik Hizmetleri </t>
  </si>
  <si>
    <t xml:space="preserve">Betonarme Demir, Kalıp ve Çatıcılık </t>
  </si>
  <si>
    <t xml:space="preserve">Elektrik Tesisatları ve Pano Montörlüğü </t>
  </si>
  <si>
    <t xml:space="preserve">Pastacılık, Tatlıcılık ve Şekerlemecilik </t>
  </si>
  <si>
    <t xml:space="preserve">Otomotiv Gövdeciliği </t>
  </si>
  <si>
    <t>Kadın Giyim Modelistliği</t>
  </si>
  <si>
    <t xml:space="preserve">Aşçılık </t>
  </si>
  <si>
    <t xml:space="preserve"> Berberlik </t>
  </si>
  <si>
    <t xml:space="preserve">Elektromekanik Taşıyıcılar Bakım Onarım </t>
  </si>
  <si>
    <t xml:space="preserve">Kantin İşletmeciliği </t>
  </si>
  <si>
    <t xml:space="preserve">Makine Bakım Onarım </t>
  </si>
  <si>
    <t xml:space="preserve">Tarım (Ziraat) Alet ve Makineleri Bakım Onarımcılığı </t>
  </si>
  <si>
    <t xml:space="preserve">Otomotiv Elektromekanikerliği </t>
  </si>
  <si>
    <t xml:space="preserve">PVC Doğrama, İmalat ve Montajcılığı </t>
  </si>
  <si>
    <t xml:space="preserve">Fotoğrafçılık </t>
  </si>
  <si>
    <t>Pastacılık, Tatlıcılık ve Şekerlemecilik</t>
  </si>
  <si>
    <t>Görüntü ve Ses Sistemleri</t>
  </si>
  <si>
    <t>Ön Düzen Ayarcılığı ve Lastikçilik</t>
  </si>
  <si>
    <t xml:space="preserve">Tesviyecilik </t>
  </si>
  <si>
    <t>Ahşap Doğrama İmalatı</t>
  </si>
  <si>
    <t xml:space="preserve">Otomotiv Mekanikerliği </t>
  </si>
  <si>
    <t xml:space="preserve">Erkek Berberliği </t>
  </si>
  <si>
    <t xml:space="preserve">Elektrik Tesisat ve Pano Montörlüğü </t>
  </si>
  <si>
    <t>TAŞIT ARACININ</t>
  </si>
  <si>
    <t>SIRA NO</t>
  </si>
  <si>
    <t>A D I</t>
  </si>
  <si>
    <t>MERKEZ OKULA UZAKLIĞI (KM)</t>
  </si>
  <si>
    <t>SINIFLARA GÖRE ÖĞRENCİ SAYISI</t>
  </si>
  <si>
    <t>GENEL                                      TOPLAM</t>
  </si>
  <si>
    <t>CİNSİ</t>
  </si>
  <si>
    <t>KAPASİTESİ</t>
  </si>
  <si>
    <t>Bolayır Ş. N. AK İlkokulu-Ortaokulu</t>
  </si>
  <si>
    <t>Demirtepe İlköğretim Okulu</t>
  </si>
  <si>
    <t>Minibüs</t>
  </si>
  <si>
    <t>Koruköy İlköğretim Okulu</t>
  </si>
  <si>
    <t>Ocaklı İlköğretim Okulu</t>
  </si>
  <si>
    <t>Yeniköy İlköğretim Okulu</t>
  </si>
  <si>
    <t>Güneyli İlköğretiö Okulu</t>
  </si>
  <si>
    <t>Kavak Cevdet Keresteci İlköğretim Okulu</t>
  </si>
  <si>
    <t>Evreşe Org. N. Ersin İlkokulu-Ortaokulu</t>
  </si>
  <si>
    <t>Adilhan İlköğretim Okulu</t>
  </si>
  <si>
    <t>Kocaçeşme İlköğretim Okulu</t>
  </si>
  <si>
    <t>Çokal  İlköğretim Okulu</t>
  </si>
  <si>
    <t>Süleymaniye İlköğretim Okulu</t>
  </si>
  <si>
    <t>Kalealtı İlköğretim Okulu</t>
  </si>
  <si>
    <t>Şadıllı İlköğretim Okulu</t>
  </si>
  <si>
    <t>Bayramiç Şehit Ramazan İba İlköğ.Okulu</t>
  </si>
  <si>
    <t>Yülüce İlköğretim Okulu</t>
  </si>
  <si>
    <t>Hakimiyet-i Milliye Ortaokulu</t>
  </si>
  <si>
    <t>Cevizli İlköğretim Okulu</t>
  </si>
  <si>
    <t>Otobüs</t>
  </si>
  <si>
    <t>Sütlüce şehit Mustafa Mercan İlköğretim Okulu</t>
  </si>
  <si>
    <t>Burhanlı -Cumalı İlköğretim Okulu</t>
  </si>
  <si>
    <t>Fındıklı İlköğretim Okulu</t>
  </si>
  <si>
    <t>Değirmendüzü İlköğretim Okulu</t>
  </si>
  <si>
    <t>Ilgardere İlköğretim Okulu</t>
  </si>
  <si>
    <t>Kavaklıtepe İlköğretim Okulu</t>
  </si>
  <si>
    <t>Bayırköy İlköğretim Okulu</t>
  </si>
  <si>
    <t>Tayfur İlköğretim Okulu</t>
  </si>
  <si>
    <t xml:space="preserve">Karainebeyli İlköğ Okulu </t>
  </si>
  <si>
    <t>Pazarlı İlköğretim Okulu</t>
  </si>
  <si>
    <t xml:space="preserve">                                         </t>
  </si>
  <si>
    <t>KÖYLER</t>
  </si>
  <si>
    <t>GELİBOLU ANADOLU LİSESİ</t>
  </si>
  <si>
    <t>M.AKİF ERSOY MES.VE TEK.AND.LİSESİ</t>
  </si>
  <si>
    <t>ARMATÖR YAKUP AKSOY MES.TEK AND.LİSESİ</t>
  </si>
  <si>
    <t>9.sınıf</t>
  </si>
  <si>
    <t>10.sınıf</t>
  </si>
  <si>
    <t>11.sınıf</t>
  </si>
  <si>
    <t>12.sınıf</t>
  </si>
  <si>
    <t>ADİLHAN</t>
  </si>
  <si>
    <t>BAYIRKÖY</t>
  </si>
  <si>
    <t>BAYRAMİÇ</t>
  </si>
  <si>
    <t>BOLAYIR</t>
  </si>
  <si>
    <t>BURHANLI</t>
  </si>
  <si>
    <t>CEVİZLİ</t>
  </si>
  <si>
    <t>CUMALI</t>
  </si>
  <si>
    <t>ÇOKAL</t>
  </si>
  <si>
    <t>DEĞİRMENDÜZÜ</t>
  </si>
  <si>
    <t>DEMİRTEPE</t>
  </si>
  <si>
    <t>EVREŞE</t>
  </si>
  <si>
    <t>FINDIKLI</t>
  </si>
  <si>
    <t>GÜNEYLİ</t>
  </si>
  <si>
    <t>İLGARDERE</t>
  </si>
  <si>
    <t>KALEALTI</t>
  </si>
  <si>
    <t>KARAİNEBEYLİ</t>
  </si>
  <si>
    <t>KAVAK</t>
  </si>
  <si>
    <t>KAVAKLITEPE</t>
  </si>
  <si>
    <t>KOCAÇEŞME</t>
  </si>
  <si>
    <t>KORUKÖY</t>
  </si>
  <si>
    <t>OCAKLI</t>
  </si>
  <si>
    <t>PAZARLI</t>
  </si>
  <si>
    <t>SÜLEYMANİYE</t>
  </si>
  <si>
    <t>SÜTLÜCE</t>
  </si>
  <si>
    <t>ŞADILLI</t>
  </si>
  <si>
    <t>TAYFUR</t>
  </si>
  <si>
    <t>YENİKÖY</t>
  </si>
  <si>
    <t>YÜLÜCE</t>
  </si>
  <si>
    <t>Toplam Araç</t>
  </si>
  <si>
    <t>DEĞİRMENDÜZÜ-FINDIKLI</t>
  </si>
  <si>
    <t>PAZARLI-İLGARDERE-BURHANLI</t>
  </si>
  <si>
    <t>TAYFUR-CUMALI</t>
  </si>
  <si>
    <t>BAYIRKÖY-CEVİZLİ</t>
  </si>
  <si>
    <t>YENİKÖY-OCAKLI</t>
  </si>
  <si>
    <t>DEMİRTEPE-BOLAYIR</t>
  </si>
  <si>
    <t>KAVAK-KORUKÖY</t>
  </si>
  <si>
    <t>KALEALTI-ŞADILLI-EVREŞE</t>
  </si>
  <si>
    <t>ADİLHAN-KOCAÇEŞME</t>
  </si>
  <si>
    <t>ADETİ</t>
  </si>
  <si>
    <t>İLÇESİ</t>
  </si>
  <si>
    <t>T A Ş I N A N     O K U L U N</t>
  </si>
  <si>
    <t>2015-2016 EĞİTİM ÖĞRETİM YILI GELİBOLU İLÇE MİLLİ EĞİTİM MÜDÜRLÜĞÜ ORTAÖRETİM (LİSE) KÖYLERDEN TAŞINAN  ÖĞRENCİ SAYISI</t>
  </si>
  <si>
    <t>2015-2016 EĞİTİM ÖĞRETİM YILI İLKOKUL-ORTAOKUL TAŞIMALI  EĞİTİM BİLGİLERİ</t>
  </si>
  <si>
    <t>TAŞIMALI  ORTAÖĞRETİM BİLGİ FORMU  2015-2016 EĞİTİM ÖĞRETİM YILI</t>
  </si>
  <si>
    <t>GELİBOLU ÖĞRETMENEVİ VE ASO MEVCUT DURUM BİLGİLERİ</t>
  </si>
  <si>
    <t>ÖZEL GELİBOLU FEN  BİLİMLERİ TEMEL LİSESİ</t>
  </si>
  <si>
    <t>MÜDÜR</t>
  </si>
  <si>
    <t>USTA ÖĞRETİCİ</t>
  </si>
  <si>
    <t>PSİKOLOG-PDR</t>
  </si>
  <si>
    <t>MEMUR-HİZMETLİ</t>
  </si>
  <si>
    <t>ÖZEL GELİBOLU ÖZEL EĞİTİM VE REHABİLİTASYON MERKEZİ</t>
  </si>
  <si>
    <t>ÖZEL İDOL YABANCI DİL KURSU</t>
  </si>
  <si>
    <t>ÖZEL İDOL ÖĞRENCİ ETÜT MERKEZİ</t>
  </si>
  <si>
    <t>ÖZEL AY ÖĞRENCİ ETÜT MERKEZİ</t>
  </si>
  <si>
    <t>GELİBOLU ÖZEL UZMAN ÖĞRENCİ ETÜT MERKEZİ</t>
  </si>
  <si>
    <t>ÖZEL ANAFARTALAR MOTORLU TAŞIT SÜRÜCÜLERİ KURSU</t>
  </si>
  <si>
    <t>ÖZEL SEÇ GÜVEN MOTORLU TAŞIT SÜRÜCÜLERİ KURSU</t>
  </si>
  <si>
    <t>ÖZEL ÖĞRETİM KURUMLARI</t>
  </si>
  <si>
    <t>SINAV BİLGİLERİMİZ ( Sınava Giren Öğrenci Sayıları)</t>
  </si>
  <si>
    <t xml:space="preserve">2015-2016 EĞİTİM ÖĞRETİM YILI TEMEL EĞİTİM 3-4 YAŞ GRUBU (ANASINIFI) OKULLARI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</si>
</sst>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1F]General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2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rgb="FF000000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0"/>
      <name val="Calibri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b/>
      <sz val="12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.5"/>
      <color theme="1"/>
      <name val="Tahoma"/>
      <family val="2"/>
      <charset val="162"/>
    </font>
    <font>
      <sz val="9"/>
      <color theme="1"/>
      <name val="Tahoma"/>
      <family val="2"/>
      <charset val="162"/>
    </font>
    <font>
      <b/>
      <sz val="8.5"/>
      <color theme="1"/>
      <name val="Tahoma"/>
      <family val="2"/>
      <charset val="162"/>
    </font>
    <font>
      <b/>
      <sz val="9"/>
      <color theme="1"/>
      <name val="Tahoma"/>
      <family val="2"/>
      <charset val="162"/>
    </font>
    <font>
      <b/>
      <sz val="8"/>
      <color theme="1"/>
      <name val="Tahoma"/>
      <family val="2"/>
      <charset val="162"/>
    </font>
    <font>
      <b/>
      <sz val="12"/>
      <color theme="1"/>
      <name val="Tahoma"/>
      <family val="2"/>
      <charset val="162"/>
    </font>
    <font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2"/>
      <name val="Arial Tur"/>
      <family val="2"/>
      <charset val="162"/>
    </font>
    <font>
      <sz val="16"/>
      <name val="Arial Tur"/>
      <charset val="162"/>
    </font>
    <font>
      <sz val="10"/>
      <name val="Arial Tur"/>
      <charset val="162"/>
    </font>
    <font>
      <sz val="16"/>
      <name val="Arial Tur"/>
      <family val="2"/>
      <charset val="162"/>
    </font>
    <font>
      <b/>
      <sz val="13"/>
      <name val="Arial Tur"/>
      <family val="2"/>
      <charset val="162"/>
    </font>
    <font>
      <b/>
      <sz val="16"/>
      <name val="Arial Tur"/>
      <charset val="162"/>
    </font>
    <font>
      <sz val="12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20"/>
      <name val="Calibri"/>
      <family val="2"/>
      <charset val="162"/>
      <scheme val="minor"/>
    </font>
    <font>
      <sz val="22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sz val="9"/>
      <name val="Arial"/>
      <family val="2"/>
      <charset val="162"/>
    </font>
    <font>
      <b/>
      <sz val="14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Calibri"/>
      <family val="2"/>
      <charset val="162"/>
      <scheme val="minor"/>
    </font>
    <font>
      <b/>
      <sz val="7"/>
      <name val="Arial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BC8C7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8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ck">
        <color rgb="FF7F7F7F"/>
      </left>
      <right style="thick">
        <color rgb="FF7F7F7F"/>
      </right>
      <top style="thick">
        <color rgb="FF7F7F7F"/>
      </top>
      <bottom/>
      <diagonal/>
    </border>
    <border>
      <left style="thick">
        <color rgb="FF7F7F7F"/>
      </left>
      <right style="thick">
        <color rgb="FF7F7F7F"/>
      </right>
      <top/>
      <bottom style="thick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ouble">
        <color rgb="FF3F3F3F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000000"/>
      </top>
      <bottom/>
      <diagonal/>
    </border>
    <border>
      <left style="thin">
        <color rgb="FF7F7F7F"/>
      </left>
      <right/>
      <top style="medium">
        <color rgb="FF000000"/>
      </top>
      <bottom/>
      <diagonal/>
    </border>
    <border>
      <left/>
      <right style="thin">
        <color rgb="FF7F7F7F"/>
      </right>
      <top style="medium">
        <color rgb="FF000000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ck">
        <color rgb="FF7F7F7F"/>
      </left>
      <right style="thick">
        <color rgb="FF7F7F7F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rgb="FF3F3F3F"/>
      </top>
      <bottom style="thin">
        <color indexed="64"/>
      </bottom>
      <diagonal/>
    </border>
    <border>
      <left/>
      <right style="medium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indexed="64"/>
      </right>
      <top style="thin">
        <color rgb="FF7F7F7F"/>
      </top>
      <bottom/>
      <diagonal/>
    </border>
    <border>
      <left/>
      <right style="thin">
        <color indexed="64"/>
      </right>
      <top/>
      <bottom style="thin">
        <color rgb="FF7F7F7F"/>
      </bottom>
      <diagonal/>
    </border>
  </borders>
  <cellStyleXfs count="29">
    <xf numFmtId="0" fontId="0" fillId="0" borderId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6" applyNumberFormat="0" applyAlignment="0" applyProtection="0"/>
    <xf numFmtId="0" fontId="11" fillId="7" borderId="17" applyNumberFormat="0" applyAlignment="0" applyProtection="0"/>
    <xf numFmtId="0" fontId="12" fillId="7" borderId="16" applyNumberFormat="0" applyAlignment="0" applyProtection="0"/>
    <xf numFmtId="0" fontId="13" fillId="0" borderId="18" applyNumberFormat="0" applyFill="0" applyAlignment="0" applyProtection="0"/>
    <xf numFmtId="0" fontId="14" fillId="8" borderId="19" applyNumberFormat="0" applyAlignment="0" applyProtection="0"/>
    <xf numFmtId="0" fontId="3" fillId="9" borderId="0" applyNumberFormat="0" applyBorder="0" applyAlignment="0" applyProtection="0"/>
    <xf numFmtId="0" fontId="1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15" fillId="15" borderId="0" applyNumberFormat="0" applyBorder="0" applyAlignment="0" applyProtection="0"/>
    <xf numFmtId="0" fontId="3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39" borderId="0" applyNumberFormat="0" applyBorder="0" applyAlignment="0" applyProtection="0"/>
    <xf numFmtId="0" fontId="52" fillId="0" borderId="0"/>
  </cellStyleXfs>
  <cellXfs count="589">
    <xf numFmtId="0" fontId="0" fillId="0" borderId="0" xfId="0"/>
    <xf numFmtId="0" fontId="0" fillId="2" borderId="0" xfId="0" applyFont="1" applyFill="1"/>
    <xf numFmtId="0" fontId="6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4" borderId="11" xfId="2" applyBorder="1" applyAlignment="1">
      <alignment horizontal="center" vertical="center" wrapText="1" readingOrder="1"/>
    </xf>
    <xf numFmtId="0" fontId="8" fillId="4" borderId="12" xfId="2" applyBorder="1" applyAlignment="1">
      <alignment horizontal="center" vertical="center" wrapText="1" readingOrder="1"/>
    </xf>
    <xf numFmtId="0" fontId="12" fillId="7" borderId="16" xfId="6" applyAlignment="1">
      <alignment horizontal="center" vertical="center" wrapText="1" readingOrder="1"/>
    </xf>
    <xf numFmtId="0" fontId="0" fillId="0" borderId="0" xfId="0" applyBorder="1"/>
    <xf numFmtId="0" fontId="5" fillId="2" borderId="0" xfId="0" applyFont="1" applyFill="1" applyBorder="1" applyAlignment="1">
      <alignment horizontal="left" wrapText="1" readingOrder="1"/>
    </xf>
    <xf numFmtId="0" fontId="5" fillId="2" borderId="0" xfId="0" applyFont="1" applyFill="1" applyBorder="1" applyAlignment="1">
      <alignment horizontal="center" vertical="center" wrapText="1" readingOrder="1"/>
    </xf>
    <xf numFmtId="0" fontId="3" fillId="14" borderId="11" xfId="14" applyBorder="1" applyAlignment="1">
      <alignment horizontal="center" vertical="center" wrapText="1" readingOrder="1"/>
    </xf>
    <xf numFmtId="0" fontId="3" fillId="14" borderId="11" xfId="14" applyBorder="1" applyAlignment="1">
      <alignment horizontal="center" vertical="center" wrapText="1"/>
    </xf>
    <xf numFmtId="0" fontId="3" fillId="14" borderId="11" xfId="14" applyBorder="1"/>
    <xf numFmtId="0" fontId="3" fillId="11" borderId="11" xfId="11" applyBorder="1" applyAlignment="1">
      <alignment horizontal="center" vertical="center" wrapText="1" readingOrder="1"/>
    </xf>
    <xf numFmtId="0" fontId="3" fillId="11" borderId="11" xfId="11" applyBorder="1"/>
    <xf numFmtId="0" fontId="15" fillId="10" borderId="11" xfId="10" applyBorder="1" applyAlignment="1">
      <alignment horizontal="center" vertical="center" wrapText="1" readingOrder="1"/>
    </xf>
    <xf numFmtId="0" fontId="15" fillId="10" borderId="11" xfId="10" applyBorder="1"/>
    <xf numFmtId="0" fontId="3" fillId="12" borderId="11" xfId="12" applyBorder="1" applyAlignment="1">
      <alignment horizontal="left" vertical="center" wrapText="1" readingOrder="1"/>
    </xf>
    <xf numFmtId="0" fontId="3" fillId="12" borderId="14" xfId="12" applyBorder="1" applyAlignment="1">
      <alignment horizontal="center" vertical="center" wrapText="1" readingOrder="1"/>
    </xf>
    <xf numFmtId="0" fontId="12" fillId="7" borderId="16" xfId="6" applyAlignment="1">
      <alignment horizontal="left" wrapText="1" readingOrder="1"/>
    </xf>
    <xf numFmtId="0" fontId="3" fillId="9" borderId="11" xfId="9" applyBorder="1" applyAlignment="1">
      <alignment horizontal="center" vertical="center" wrapText="1" readingOrder="1"/>
    </xf>
    <xf numFmtId="0" fontId="3" fillId="9" borderId="14" xfId="9" applyBorder="1" applyAlignment="1">
      <alignment horizontal="center" vertical="center" wrapText="1" readingOrder="1"/>
    </xf>
    <xf numFmtId="0" fontId="15" fillId="15" borderId="11" xfId="15" applyBorder="1" applyAlignment="1">
      <alignment horizontal="center" vertical="center" wrapText="1" readingOrder="1"/>
    </xf>
    <xf numFmtId="0" fontId="16" fillId="12" borderId="11" xfId="12" applyFont="1" applyBorder="1" applyAlignment="1">
      <alignment horizontal="left" vertical="center" wrapText="1" readingOrder="1"/>
    </xf>
    <xf numFmtId="0" fontId="17" fillId="12" borderId="11" xfId="12" applyFont="1" applyBorder="1" applyAlignment="1">
      <alignment horizontal="left" vertical="center" wrapText="1" readingOrder="1"/>
    </xf>
    <xf numFmtId="0" fontId="0" fillId="0" borderId="0" xfId="0"/>
    <xf numFmtId="0" fontId="2" fillId="22" borderId="0" xfId="22"/>
    <xf numFmtId="0" fontId="22" fillId="3" borderId="4" xfId="1" applyFont="1" applyBorder="1" applyAlignment="1">
      <alignment horizontal="center" vertical="center" wrapText="1" readingOrder="1"/>
    </xf>
    <xf numFmtId="0" fontId="22" fillId="6" borderId="22" xfId="4" applyFont="1" applyBorder="1" applyAlignment="1">
      <alignment horizontal="center" vertical="center" wrapText="1" readingOrder="1"/>
    </xf>
    <xf numFmtId="0" fontId="22" fillId="7" borderId="22" xfId="6" applyFont="1" applyBorder="1" applyAlignment="1">
      <alignment horizontal="center" vertical="center" wrapText="1" readingOrder="1"/>
    </xf>
    <xf numFmtId="0" fontId="22" fillId="5" borderId="4" xfId="3" applyFont="1" applyBorder="1" applyAlignment="1">
      <alignment horizontal="center" vertical="center" wrapText="1" readingOrder="1"/>
    </xf>
    <xf numFmtId="0" fontId="22" fillId="7" borderId="33" xfId="5" applyFont="1" applyBorder="1" applyAlignment="1">
      <alignment horizontal="center" vertical="center" wrapText="1" readingOrder="1"/>
    </xf>
    <xf numFmtId="0" fontId="23" fillId="17" borderId="4" xfId="17" applyFont="1" applyBorder="1" applyAlignment="1">
      <alignment horizontal="center" vertical="center" wrapText="1" readingOrder="1"/>
    </xf>
    <xf numFmtId="0" fontId="23" fillId="4" borderId="34" xfId="2" applyFont="1" applyBorder="1" applyAlignment="1">
      <alignment horizontal="center" vertical="center" wrapText="1" readingOrder="1"/>
    </xf>
    <xf numFmtId="0" fontId="23" fillId="19" borderId="29" xfId="19" applyFont="1" applyBorder="1" applyAlignment="1">
      <alignment horizontal="center" vertical="center"/>
    </xf>
    <xf numFmtId="0" fontId="21" fillId="8" borderId="32" xfId="8" applyFont="1" applyBorder="1" applyAlignment="1">
      <alignment horizontal="left" vertical="center" wrapText="1"/>
    </xf>
    <xf numFmtId="0" fontId="20" fillId="20" borderId="11" xfId="20" applyFont="1" applyBorder="1" applyAlignment="1">
      <alignment horizontal="center" vertical="center"/>
    </xf>
    <xf numFmtId="0" fontId="20" fillId="15" borderId="11" xfId="15" applyFont="1" applyBorder="1" applyAlignment="1">
      <alignment horizontal="center" vertical="center"/>
    </xf>
    <xf numFmtId="0" fontId="24" fillId="3" borderId="1" xfId="1" applyFont="1" applyBorder="1" applyAlignment="1">
      <alignment horizontal="center" vertical="center" wrapText="1" readingOrder="1"/>
    </xf>
    <xf numFmtId="0" fontId="24" fillId="6" borderId="16" xfId="4" applyFont="1" applyAlignment="1">
      <alignment horizontal="center" vertical="center" wrapText="1" readingOrder="1"/>
    </xf>
    <xf numFmtId="0" fontId="24" fillId="7" borderId="16" xfId="6" applyFont="1" applyAlignment="1">
      <alignment horizontal="center" vertical="center" wrapText="1" readingOrder="1"/>
    </xf>
    <xf numFmtId="0" fontId="24" fillId="5" borderId="1" xfId="3" applyFont="1" applyBorder="1" applyAlignment="1">
      <alignment horizontal="center" vertical="center" wrapText="1" readingOrder="1"/>
    </xf>
    <xf numFmtId="0" fontId="24" fillId="7" borderId="17" xfId="5" applyFont="1" applyAlignment="1">
      <alignment horizontal="center" vertical="center" wrapText="1" readingOrder="1"/>
    </xf>
    <xf numFmtId="0" fontId="24" fillId="17" borderId="17" xfId="17" applyFont="1" applyBorder="1" applyAlignment="1">
      <alignment horizontal="center" vertical="center" wrapText="1" readingOrder="1"/>
    </xf>
    <xf numFmtId="0" fontId="24" fillId="4" borderId="28" xfId="2" applyFont="1" applyBorder="1" applyAlignment="1">
      <alignment horizontal="center" vertical="center" wrapText="1" readingOrder="1"/>
    </xf>
    <xf numFmtId="0" fontId="24" fillId="9" borderId="11" xfId="9" applyFont="1" applyBorder="1" applyAlignment="1">
      <alignment horizontal="center" vertical="center"/>
    </xf>
    <xf numFmtId="0" fontId="25" fillId="3" borderId="4" xfId="1" applyFont="1" applyBorder="1" applyAlignment="1">
      <alignment horizontal="center" vertical="center" wrapText="1" readingOrder="1"/>
    </xf>
    <xf numFmtId="0" fontId="25" fillId="6" borderId="22" xfId="4" applyFont="1" applyBorder="1" applyAlignment="1">
      <alignment horizontal="center" vertical="center" wrapText="1" readingOrder="1"/>
    </xf>
    <xf numFmtId="0" fontId="25" fillId="7" borderId="22" xfId="6" applyFont="1" applyBorder="1" applyAlignment="1">
      <alignment horizontal="center" vertical="center" wrapText="1" readingOrder="1"/>
    </xf>
    <xf numFmtId="0" fontId="25" fillId="5" borderId="4" xfId="3" applyFont="1" applyBorder="1" applyAlignment="1">
      <alignment horizontal="center" vertical="center" wrapText="1" readingOrder="1"/>
    </xf>
    <xf numFmtId="0" fontId="25" fillId="7" borderId="33" xfId="5" applyFont="1" applyBorder="1" applyAlignment="1">
      <alignment horizontal="center" vertical="center" wrapText="1" readingOrder="1"/>
    </xf>
    <xf numFmtId="0" fontId="26" fillId="17" borderId="4" xfId="17" applyFont="1" applyBorder="1" applyAlignment="1">
      <alignment horizontal="center" vertical="center" wrapText="1" readingOrder="1"/>
    </xf>
    <xf numFmtId="0" fontId="26" fillId="4" borderId="34" xfId="2" applyFont="1" applyBorder="1" applyAlignment="1">
      <alignment horizontal="center" vertical="center" wrapText="1" readingOrder="1"/>
    </xf>
    <xf numFmtId="0" fontId="18" fillId="9" borderId="11" xfId="9" applyFont="1" applyBorder="1" applyAlignment="1">
      <alignment horizontal="center" vertical="center" wrapText="1"/>
    </xf>
    <xf numFmtId="0" fontId="21" fillId="8" borderId="19" xfId="8" applyFont="1" applyAlignment="1">
      <alignment horizontal="center" vertical="center" wrapText="1"/>
    </xf>
    <xf numFmtId="0" fontId="0" fillId="0" borderId="0" xfId="0"/>
    <xf numFmtId="3" fontId="32" fillId="29" borderId="11" xfId="0" applyNumberFormat="1" applyFont="1" applyFill="1" applyBorder="1" applyAlignment="1">
      <alignment horizontal="center" vertical="center" wrapText="1" readingOrder="1"/>
    </xf>
    <xf numFmtId="0" fontId="33" fillId="30" borderId="11" xfId="0" applyFont="1" applyFill="1" applyBorder="1" applyAlignment="1">
      <alignment horizontal="center" vertical="center" wrapText="1"/>
    </xf>
    <xf numFmtId="0" fontId="33" fillId="31" borderId="11" xfId="0" applyFont="1" applyFill="1" applyBorder="1" applyAlignment="1">
      <alignment horizontal="center" vertical="center" wrapText="1"/>
    </xf>
    <xf numFmtId="0" fontId="33" fillId="32" borderId="11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 vertical="center" wrapText="1"/>
    </xf>
    <xf numFmtId="0" fontId="34" fillId="32" borderId="11" xfId="0" applyFont="1" applyFill="1" applyBorder="1" applyAlignment="1">
      <alignment horizontal="left" vertical="center" wrapText="1" readingOrder="1"/>
    </xf>
    <xf numFmtId="0" fontId="35" fillId="29" borderId="11" xfId="0" applyFont="1" applyFill="1" applyBorder="1" applyAlignment="1">
      <alignment horizontal="center" vertical="center" wrapText="1" readingOrder="1"/>
    </xf>
    <xf numFmtId="0" fontId="36" fillId="30" borderId="11" xfId="0" applyFont="1" applyFill="1" applyBorder="1" applyAlignment="1">
      <alignment horizontal="center" vertical="center" wrapText="1"/>
    </xf>
    <xf numFmtId="0" fontId="36" fillId="31" borderId="11" xfId="0" applyFont="1" applyFill="1" applyBorder="1" applyAlignment="1">
      <alignment horizontal="center" vertical="center" wrapText="1"/>
    </xf>
    <xf numFmtId="0" fontId="36" fillId="32" borderId="11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left" vertical="center" wrapText="1"/>
    </xf>
    <xf numFmtId="3" fontId="35" fillId="29" borderId="11" xfId="0" applyNumberFormat="1" applyFont="1" applyFill="1" applyBorder="1" applyAlignment="1">
      <alignment horizontal="center" vertical="center" wrapText="1" readingOrder="1"/>
    </xf>
    <xf numFmtId="0" fontId="37" fillId="29" borderId="11" xfId="0" applyFont="1" applyFill="1" applyBorder="1" applyAlignment="1">
      <alignment horizontal="center" vertical="center" wrapText="1"/>
    </xf>
    <xf numFmtId="49" fontId="36" fillId="31" borderId="11" xfId="0" applyNumberFormat="1" applyFont="1" applyFill="1" applyBorder="1" applyAlignment="1">
      <alignment horizontal="center" vertical="center" wrapText="1"/>
    </xf>
    <xf numFmtId="0" fontId="33" fillId="32" borderId="11" xfId="0" applyFont="1" applyFill="1" applyBorder="1" applyAlignment="1">
      <alignment horizontal="left" vertical="center" wrapText="1"/>
    </xf>
    <xf numFmtId="0" fontId="29" fillId="35" borderId="11" xfId="0" applyFont="1" applyFill="1" applyBorder="1"/>
    <xf numFmtId="0" fontId="20" fillId="29" borderId="11" xfId="0" applyFont="1" applyFill="1" applyBorder="1" applyAlignment="1">
      <alignment horizontal="center"/>
    </xf>
    <xf numFmtId="0" fontId="29" fillId="30" borderId="11" xfId="0" applyFont="1" applyFill="1" applyBorder="1" applyAlignment="1">
      <alignment horizontal="center"/>
    </xf>
    <xf numFmtId="0" fontId="29" fillId="31" borderId="11" xfId="0" applyFont="1" applyFill="1" applyBorder="1" applyAlignment="1">
      <alignment horizontal="center"/>
    </xf>
    <xf numFmtId="0" fontId="29" fillId="32" borderId="11" xfId="0" applyFont="1" applyFill="1" applyBorder="1" applyAlignment="1">
      <alignment horizontal="center"/>
    </xf>
    <xf numFmtId="0" fontId="29" fillId="33" borderId="11" xfId="0" applyFont="1" applyFill="1" applyBorder="1" applyAlignment="1">
      <alignment horizontal="center"/>
    </xf>
    <xf numFmtId="0" fontId="29" fillId="34" borderId="11" xfId="0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2" fillId="37" borderId="11" xfId="0" applyFont="1" applyFill="1" applyBorder="1" applyAlignment="1">
      <alignment vertical="center" wrapText="1"/>
    </xf>
    <xf numFmtId="0" fontId="42" fillId="38" borderId="11" xfId="0" applyFont="1" applyFill="1" applyBorder="1" applyAlignment="1">
      <alignment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4" fillId="37" borderId="11" xfId="0" applyFont="1" applyFill="1" applyBorder="1" applyAlignment="1">
      <alignment vertical="center" wrapText="1"/>
    </xf>
    <xf numFmtId="0" fontId="44" fillId="38" borderId="11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6" fillId="37" borderId="11" xfId="0" applyFont="1" applyFill="1" applyBorder="1" applyAlignment="1">
      <alignment vertical="center" wrapText="1"/>
    </xf>
    <xf numFmtId="0" fontId="47" fillId="37" borderId="11" xfId="0" applyFont="1" applyFill="1" applyBorder="1" applyAlignment="1">
      <alignment vertical="center" wrapText="1"/>
    </xf>
    <xf numFmtId="0" fontId="47" fillId="38" borderId="11" xfId="0" applyFont="1" applyFill="1" applyBorder="1" applyAlignment="1">
      <alignment vertical="center" wrapText="1"/>
    </xf>
    <xf numFmtId="0" fontId="47" fillId="34" borderId="11" xfId="0" applyFont="1" applyFill="1" applyBorder="1" applyAlignment="1">
      <alignment horizontal="center" vertical="center" wrapText="1"/>
    </xf>
    <xf numFmtId="164" fontId="37" fillId="24" borderId="11" xfId="24" applyNumberFormat="1" applyFont="1" applyBorder="1" applyAlignment="1">
      <alignment horizontal="center" vertical="center" wrapText="1" readingOrder="1"/>
    </xf>
    <xf numFmtId="164" fontId="37" fillId="19" borderId="11" xfId="19" applyNumberFormat="1" applyFont="1" applyBorder="1" applyAlignment="1">
      <alignment horizontal="center" vertical="center" wrapText="1" readingOrder="1"/>
    </xf>
    <xf numFmtId="164" fontId="37" fillId="25" borderId="11" xfId="25" applyNumberFormat="1" applyFont="1" applyBorder="1" applyAlignment="1">
      <alignment horizontal="center" vertical="center" wrapText="1" readingOrder="1"/>
    </xf>
    <xf numFmtId="164" fontId="37" fillId="26" borderId="11" xfId="26" applyNumberFormat="1" applyFont="1" applyBorder="1" applyAlignment="1">
      <alignment horizontal="center" vertical="center" wrapText="1" readingOrder="1"/>
    </xf>
    <xf numFmtId="164" fontId="37" fillId="9" borderId="11" xfId="9" applyNumberFormat="1" applyFont="1" applyBorder="1" applyAlignment="1">
      <alignment horizontal="center" vertical="center" wrapText="1" readingOrder="1"/>
    </xf>
    <xf numFmtId="164" fontId="37" fillId="6" borderId="16" xfId="4" applyNumberFormat="1" applyFont="1" applyAlignment="1">
      <alignment horizontal="center" vertical="center" wrapText="1" readingOrder="1"/>
    </xf>
    <xf numFmtId="164" fontId="37" fillId="18" borderId="11" xfId="18" applyNumberFormat="1" applyFont="1" applyBorder="1" applyAlignment="1">
      <alignment horizontal="center" vertical="center" wrapText="1"/>
    </xf>
    <xf numFmtId="164" fontId="37" fillId="18" borderId="12" xfId="18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/>
    <xf numFmtId="0" fontId="37" fillId="4" borderId="10" xfId="2" applyFont="1" applyBorder="1"/>
    <xf numFmtId="0" fontId="37" fillId="4" borderId="13" xfId="2" applyFont="1" applyBorder="1"/>
    <xf numFmtId="0" fontId="37" fillId="3" borderId="40" xfId="1" applyFont="1" applyBorder="1"/>
    <xf numFmtId="0" fontId="37" fillId="3" borderId="10" xfId="1" applyFont="1" applyBorder="1"/>
    <xf numFmtId="0" fontId="37" fillId="3" borderId="13" xfId="1" applyFont="1" applyBorder="1"/>
    <xf numFmtId="0" fontId="37" fillId="5" borderId="10" xfId="3" applyFont="1" applyBorder="1"/>
    <xf numFmtId="0" fontId="37" fillId="5" borderId="13" xfId="3" applyFont="1" applyBorder="1"/>
    <xf numFmtId="0" fontId="0" fillId="0" borderId="0" xfId="0"/>
    <xf numFmtId="0" fontId="53" fillId="0" borderId="0" xfId="28" applyFont="1"/>
    <xf numFmtId="0" fontId="50" fillId="0" borderId="0" xfId="28" applyFont="1"/>
    <xf numFmtId="0" fontId="54" fillId="0" borderId="0" xfId="28" applyFont="1" applyAlignment="1">
      <alignment horizontal="center"/>
    </xf>
    <xf numFmtId="0" fontId="54" fillId="0" borderId="0" xfId="28" applyFont="1"/>
    <xf numFmtId="0" fontId="51" fillId="0" borderId="0" xfId="28" applyFont="1" applyAlignment="1">
      <alignment vertical="center" wrapText="1"/>
    </xf>
    <xf numFmtId="0" fontId="51" fillId="0" borderId="0" xfId="28" applyFont="1" applyFill="1" applyBorder="1" applyAlignment="1">
      <alignment horizontal="center" vertical="center" wrapText="1"/>
    </xf>
    <xf numFmtId="0" fontId="51" fillId="0" borderId="0" xfId="28" applyFont="1" applyFill="1" applyBorder="1" applyAlignment="1">
      <alignment vertical="center" wrapText="1"/>
    </xf>
    <xf numFmtId="0" fontId="55" fillId="0" borderId="0" xfId="28" applyFont="1" applyFill="1" applyBorder="1" applyAlignment="1">
      <alignment vertical="center" wrapText="1"/>
    </xf>
    <xf numFmtId="3" fontId="51" fillId="0" borderId="0" xfId="28" applyNumberFormat="1" applyFont="1" applyFill="1" applyBorder="1" applyAlignment="1">
      <alignment vertical="center" wrapText="1"/>
    </xf>
    <xf numFmtId="3" fontId="51" fillId="0" borderId="0" xfId="28" applyNumberFormat="1" applyFont="1" applyFill="1" applyBorder="1" applyAlignment="1">
      <alignment horizontal="center" vertical="center" wrapText="1"/>
    </xf>
    <xf numFmtId="3" fontId="55" fillId="0" borderId="0" xfId="28" applyNumberFormat="1" applyFont="1" applyFill="1" applyBorder="1" applyAlignment="1">
      <alignment horizontal="center" vertical="center" wrapText="1"/>
    </xf>
    <xf numFmtId="0" fontId="55" fillId="0" borderId="0" xfId="28" applyFont="1" applyFill="1" applyBorder="1" applyAlignment="1">
      <alignment horizontal="center" vertical="center" wrapText="1"/>
    </xf>
    <xf numFmtId="0" fontId="51" fillId="0" borderId="0" xfId="28" applyFont="1" applyFill="1" applyAlignment="1">
      <alignment vertical="center" wrapText="1"/>
    </xf>
    <xf numFmtId="0" fontId="51" fillId="0" borderId="0" xfId="28" applyFont="1"/>
    <xf numFmtId="0" fontId="51" fillId="2" borderId="0" xfId="28" applyFont="1" applyFill="1"/>
    <xf numFmtId="0" fontId="51" fillId="40" borderId="0" xfId="28" applyFont="1" applyFill="1"/>
    <xf numFmtId="14" fontId="51" fillId="0" borderId="0" xfId="28" applyNumberFormat="1" applyFont="1" applyAlignment="1"/>
    <xf numFmtId="3" fontId="51" fillId="0" borderId="0" xfId="28" applyNumberFormat="1" applyFont="1"/>
    <xf numFmtId="0" fontId="51" fillId="0" borderId="0" xfId="28" applyFont="1" applyAlignment="1">
      <alignment horizontal="center"/>
    </xf>
    <xf numFmtId="0" fontId="51" fillId="0" borderId="0" xfId="28" applyFont="1" applyAlignment="1"/>
    <xf numFmtId="0" fontId="52" fillId="0" borderId="0" xfId="28"/>
    <xf numFmtId="0" fontId="23" fillId="32" borderId="11" xfId="0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57" fillId="28" borderId="11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41" borderId="11" xfId="0" applyFont="1" applyFill="1" applyBorder="1" applyAlignment="1">
      <alignment horizontal="center" vertical="center"/>
    </xf>
    <xf numFmtId="0" fontId="57" fillId="41" borderId="11" xfId="0" applyFont="1" applyFill="1" applyBorder="1" applyAlignment="1">
      <alignment horizontal="left" vertical="center"/>
    </xf>
    <xf numFmtId="0" fontId="57" fillId="41" borderId="38" xfId="0" applyFont="1" applyFill="1" applyBorder="1" applyAlignment="1">
      <alignment horizontal="left" vertical="center"/>
    </xf>
    <xf numFmtId="0" fontId="23" fillId="41" borderId="11" xfId="0" applyFont="1" applyFill="1" applyBorder="1" applyAlignment="1">
      <alignment horizontal="center" vertical="center"/>
    </xf>
    <xf numFmtId="0" fontId="57" fillId="0" borderId="0" xfId="0" applyFont="1"/>
    <xf numFmtId="0" fontId="36" fillId="28" borderId="11" xfId="6" applyFont="1" applyFill="1" applyBorder="1" applyAlignment="1">
      <alignment horizontal="center" vertical="center" wrapText="1"/>
    </xf>
    <xf numFmtId="0" fontId="36" fillId="32" borderId="11" xfId="6" applyFont="1" applyFill="1" applyBorder="1" applyAlignment="1">
      <alignment horizontal="center" vertical="center" wrapText="1"/>
    </xf>
    <xf numFmtId="0" fontId="36" fillId="27" borderId="11" xfId="6" applyFont="1" applyFill="1" applyBorder="1" applyAlignment="1">
      <alignment horizontal="center" vertical="center" textRotation="90" wrapText="1"/>
    </xf>
    <xf numFmtId="0" fontId="36" fillId="27" borderId="11" xfId="27" applyFont="1" applyFill="1" applyBorder="1" applyAlignment="1">
      <alignment vertical="center" wrapText="1"/>
    </xf>
    <xf numFmtId="0" fontId="36" fillId="27" borderId="11" xfId="6" applyFont="1" applyFill="1" applyBorder="1" applyAlignment="1">
      <alignment vertical="center" wrapText="1"/>
    </xf>
    <xf numFmtId="0" fontId="36" fillId="27" borderId="11" xfId="6" applyFont="1" applyFill="1" applyBorder="1" applyAlignment="1">
      <alignment horizontal="center" vertical="center" wrapText="1"/>
    </xf>
    <xf numFmtId="1" fontId="36" fillId="28" borderId="11" xfId="6" applyNumberFormat="1" applyFont="1" applyFill="1" applyBorder="1" applyAlignment="1">
      <alignment horizontal="center" vertical="center" wrapText="1"/>
    </xf>
    <xf numFmtId="0" fontId="27" fillId="32" borderId="11" xfId="6" applyFont="1" applyFill="1" applyBorder="1" applyAlignment="1">
      <alignment horizontal="center" vertical="center" wrapText="1"/>
    </xf>
    <xf numFmtId="0" fontId="36" fillId="32" borderId="11" xfId="6" applyFont="1" applyFill="1" applyBorder="1" applyAlignment="1">
      <alignment vertical="center" wrapText="1"/>
    </xf>
    <xf numFmtId="3" fontId="36" fillId="28" borderId="11" xfId="6" applyNumberFormat="1" applyFont="1" applyFill="1" applyBorder="1" applyAlignment="1">
      <alignment vertical="center" wrapText="1"/>
    </xf>
    <xf numFmtId="3" fontId="36" fillId="28" borderId="11" xfId="6" applyNumberFormat="1" applyFont="1" applyFill="1" applyBorder="1" applyAlignment="1">
      <alignment horizontal="center" vertical="center" wrapText="1"/>
    </xf>
    <xf numFmtId="3" fontId="36" fillId="32" borderId="11" xfId="6" applyNumberFormat="1" applyFont="1" applyFill="1" applyBorder="1" applyAlignment="1">
      <alignment vertical="center" wrapText="1"/>
    </xf>
    <xf numFmtId="3" fontId="36" fillId="32" borderId="11" xfId="6" applyNumberFormat="1" applyFont="1" applyFill="1" applyBorder="1" applyAlignment="1">
      <alignment horizontal="center" vertical="center" wrapText="1"/>
    </xf>
    <xf numFmtId="0" fontId="21" fillId="8" borderId="19" xfId="8" applyFont="1" applyAlignment="1">
      <alignment horizontal="center" vertical="center" wrapText="1" readingOrder="1"/>
    </xf>
    <xf numFmtId="0" fontId="58" fillId="15" borderId="11" xfId="15" applyFont="1" applyBorder="1" applyAlignment="1">
      <alignment horizontal="center" vertical="center" wrapText="1" readingOrder="1"/>
    </xf>
    <xf numFmtId="0" fontId="58" fillId="4" borderId="11" xfId="2" applyFont="1" applyBorder="1" applyAlignment="1">
      <alignment horizontal="center" vertical="center" wrapText="1" readingOrder="1"/>
    </xf>
    <xf numFmtId="0" fontId="58" fillId="4" borderId="12" xfId="2" applyFont="1" applyBorder="1" applyAlignment="1">
      <alignment horizontal="center" vertical="center" wrapText="1" readingOrder="1"/>
    </xf>
    <xf numFmtId="0" fontId="58" fillId="15" borderId="14" xfId="15" applyFont="1" applyBorder="1" applyAlignment="1">
      <alignment horizontal="center" vertical="center" wrapText="1" readingOrder="1"/>
    </xf>
    <xf numFmtId="0" fontId="58" fillId="4" borderId="14" xfId="2" applyFont="1" applyBorder="1" applyAlignment="1">
      <alignment horizontal="center" vertical="center" wrapText="1" readingOrder="1"/>
    </xf>
    <xf numFmtId="0" fontId="58" fillId="4" borderId="15" xfId="2" applyFont="1" applyBorder="1" applyAlignment="1">
      <alignment horizontal="center" vertical="center" wrapText="1" readingOrder="1"/>
    </xf>
    <xf numFmtId="0" fontId="59" fillId="3" borderId="7" xfId="1" applyFont="1" applyBorder="1" applyAlignment="1">
      <alignment horizontal="center" vertical="center" wrapText="1"/>
    </xf>
    <xf numFmtId="0" fontId="26" fillId="6" borderId="16" xfId="4" applyFont="1" applyAlignment="1">
      <alignment horizontal="center" vertical="center" wrapText="1"/>
    </xf>
    <xf numFmtId="0" fontId="48" fillId="4" borderId="8" xfId="2" applyFont="1" applyBorder="1" applyAlignment="1">
      <alignment horizontal="center" vertical="center"/>
    </xf>
    <xf numFmtId="0" fontId="60" fillId="3" borderId="10" xfId="1" applyFont="1" applyBorder="1" applyAlignment="1">
      <alignment wrapText="1"/>
    </xf>
    <xf numFmtId="0" fontId="60" fillId="6" borderId="16" xfId="4" applyFont="1" applyAlignment="1">
      <alignment horizontal="center" vertical="center"/>
    </xf>
    <xf numFmtId="0" fontId="60" fillId="4" borderId="11" xfId="2" applyFont="1" applyBorder="1" applyAlignment="1">
      <alignment horizontal="center" vertical="center"/>
    </xf>
    <xf numFmtId="0" fontId="60" fillId="3" borderId="10" xfId="1" applyFont="1" applyBorder="1"/>
    <xf numFmtId="0" fontId="60" fillId="3" borderId="13" xfId="1" applyFont="1" applyBorder="1"/>
    <xf numFmtId="0" fontId="60" fillId="4" borderId="14" xfId="2" applyFont="1" applyBorder="1" applyAlignment="1">
      <alignment horizontal="center" vertical="center"/>
    </xf>
    <xf numFmtId="0" fontId="25" fillId="3" borderId="1" xfId="1" applyFont="1" applyBorder="1" applyAlignment="1">
      <alignment horizontal="center" vertical="center" wrapText="1" readingOrder="1"/>
    </xf>
    <xf numFmtId="0" fontId="20" fillId="6" borderId="16" xfId="4" applyFont="1" applyAlignment="1">
      <alignment horizontal="center" vertical="center" wrapText="1" readingOrder="1"/>
    </xf>
    <xf numFmtId="0" fontId="25" fillId="7" borderId="16" xfId="6" applyFont="1" applyAlignment="1">
      <alignment horizontal="center" vertical="center" wrapText="1" readingOrder="1"/>
    </xf>
    <xf numFmtId="0" fontId="37" fillId="5" borderId="1" xfId="3" applyFont="1" applyBorder="1" applyAlignment="1">
      <alignment horizontal="center" vertical="center" wrapText="1" readingOrder="1"/>
    </xf>
    <xf numFmtId="0" fontId="37" fillId="7" borderId="17" xfId="5" applyFont="1" applyAlignment="1">
      <alignment horizontal="center" vertical="center" wrapText="1" readingOrder="1"/>
    </xf>
    <xf numFmtId="0" fontId="25" fillId="17" borderId="17" xfId="17" applyFont="1" applyBorder="1" applyAlignment="1">
      <alignment horizontal="center" vertical="center" wrapText="1" readingOrder="1"/>
    </xf>
    <xf numFmtId="0" fontId="25" fillId="4" borderId="17" xfId="2" applyFont="1" applyBorder="1" applyAlignment="1">
      <alignment horizontal="center" vertical="center" wrapText="1" readingOrder="1"/>
    </xf>
    <xf numFmtId="0" fontId="60" fillId="3" borderId="1" xfId="1" applyFont="1" applyBorder="1" applyAlignment="1">
      <alignment horizontal="center" vertical="center" wrapText="1" readingOrder="1"/>
    </xf>
    <xf numFmtId="0" fontId="60" fillId="6" borderId="16" xfId="4" applyFont="1" applyAlignment="1">
      <alignment horizontal="center" vertical="center" wrapText="1" readingOrder="1"/>
    </xf>
    <xf numFmtId="0" fontId="60" fillId="5" borderId="1" xfId="3" applyFont="1" applyBorder="1" applyAlignment="1">
      <alignment horizontal="center" vertical="center" wrapText="1" readingOrder="1"/>
    </xf>
    <xf numFmtId="0" fontId="60" fillId="17" borderId="17" xfId="17" applyFont="1" applyBorder="1" applyAlignment="1">
      <alignment horizontal="center" vertical="center" wrapText="1" readingOrder="1"/>
    </xf>
    <xf numFmtId="0" fontId="60" fillId="4" borderId="17" xfId="2" applyFont="1" applyBorder="1" applyAlignment="1">
      <alignment horizontal="center" vertical="center" wrapText="1" readingOrder="1"/>
    </xf>
    <xf numFmtId="0" fontId="48" fillId="17" borderId="1" xfId="17" applyFont="1" applyBorder="1" applyAlignment="1">
      <alignment horizontal="center" vertical="center" wrapText="1" readingOrder="1"/>
    </xf>
    <xf numFmtId="0" fontId="48" fillId="17" borderId="1" xfId="17" applyFont="1" applyBorder="1" applyAlignment="1">
      <alignment horizontal="left" vertical="center" wrapText="1" readingOrder="1"/>
    </xf>
    <xf numFmtId="0" fontId="48" fillId="4" borderId="1" xfId="2" applyFont="1" applyBorder="1" applyAlignment="1">
      <alignment horizontal="center" vertical="center" wrapText="1" readingOrder="1"/>
    </xf>
    <xf numFmtId="0" fontId="48" fillId="4" borderId="1" xfId="2" applyFont="1" applyBorder="1" applyAlignment="1">
      <alignment horizontal="left" vertical="center" wrapText="1" readingOrder="1"/>
    </xf>
    <xf numFmtId="0" fontId="48" fillId="3" borderId="1" xfId="1" applyFont="1" applyBorder="1" applyAlignment="1">
      <alignment horizontal="center" vertical="center" wrapText="1" readingOrder="1"/>
    </xf>
    <xf numFmtId="0" fontId="48" fillId="3" borderId="1" xfId="1" applyFont="1" applyBorder="1" applyAlignment="1">
      <alignment horizontal="left" vertical="center" wrapText="1" readingOrder="1"/>
    </xf>
    <xf numFmtId="0" fontId="48" fillId="6" borderId="43" xfId="4" applyFont="1" applyBorder="1" applyAlignment="1">
      <alignment horizontal="center" vertical="center" wrapText="1" readingOrder="1"/>
    </xf>
    <xf numFmtId="0" fontId="26" fillId="6" borderId="43" xfId="4" applyFont="1" applyBorder="1" applyAlignment="1">
      <alignment horizontal="center" vertical="center" wrapText="1" readingOrder="1"/>
    </xf>
    <xf numFmtId="0" fontId="48" fillId="6" borderId="20" xfId="4" applyFont="1" applyBorder="1" applyAlignment="1">
      <alignment horizontal="center" vertical="center" wrapText="1" readingOrder="1"/>
    </xf>
    <xf numFmtId="0" fontId="26" fillId="6" borderId="42" xfId="4" applyFont="1" applyBorder="1" applyAlignment="1">
      <alignment horizontal="center" vertical="center" wrapText="1" readingOrder="1"/>
    </xf>
    <xf numFmtId="0" fontId="48" fillId="6" borderId="11" xfId="4" applyFont="1" applyBorder="1" applyAlignment="1">
      <alignment horizontal="center" vertical="center" wrapText="1" readingOrder="1"/>
    </xf>
    <xf numFmtId="0" fontId="48" fillId="6" borderId="16" xfId="4" applyFont="1" applyAlignment="1">
      <alignment horizontal="center" vertical="center" wrapText="1" readingOrder="1"/>
    </xf>
    <xf numFmtId="0" fontId="26" fillId="6" borderId="25" xfId="4" applyFont="1" applyBorder="1" applyAlignment="1">
      <alignment horizontal="center" vertical="center" wrapText="1" readingOrder="1"/>
    </xf>
    <xf numFmtId="0" fontId="48" fillId="6" borderId="16" xfId="4" applyFont="1" applyAlignment="1">
      <alignment horizontal="left" vertical="center" wrapText="1" readingOrder="1"/>
    </xf>
    <xf numFmtId="0" fontId="48" fillId="6" borderId="25" xfId="4" applyFont="1" applyBorder="1" applyAlignment="1">
      <alignment horizontal="center" vertical="center" wrapText="1" readingOrder="1"/>
    </xf>
    <xf numFmtId="0" fontId="48" fillId="6" borderId="11" xfId="4" applyFont="1" applyBorder="1" applyAlignment="1">
      <alignment horizontal="center" vertical="center" wrapText="1"/>
    </xf>
    <xf numFmtId="0" fontId="48" fillId="6" borderId="11" xfId="4" applyFont="1" applyBorder="1" applyAlignment="1">
      <alignment horizontal="right" vertical="center" wrapText="1" readingOrder="1"/>
    </xf>
    <xf numFmtId="0" fontId="48" fillId="6" borderId="11" xfId="4" applyFont="1" applyBorder="1" applyAlignment="1">
      <alignment horizontal="right" wrapText="1" readingOrder="1"/>
    </xf>
    <xf numFmtId="0" fontId="58" fillId="6" borderId="11" xfId="4" applyFont="1" applyBorder="1" applyAlignment="1">
      <alignment horizontal="right" wrapText="1" readingOrder="1"/>
    </xf>
    <xf numFmtId="0" fontId="48" fillId="6" borderId="22" xfId="4" applyFont="1" applyBorder="1" applyAlignment="1">
      <alignment horizontal="left" vertical="center" wrapText="1" readingOrder="1"/>
    </xf>
    <xf numFmtId="0" fontId="48" fillId="6" borderId="22" xfId="4" applyFont="1" applyBorder="1" applyAlignment="1">
      <alignment horizontal="center" vertical="center" wrapText="1" readingOrder="1"/>
    </xf>
    <xf numFmtId="0" fontId="48" fillId="6" borderId="46" xfId="4" applyFont="1" applyBorder="1" applyAlignment="1">
      <alignment horizontal="center" vertical="center" wrapText="1" readingOrder="1"/>
    </xf>
    <xf numFmtId="0" fontId="48" fillId="6" borderId="11" xfId="4" applyFont="1" applyBorder="1" applyAlignment="1">
      <alignment horizontal="right" wrapText="1"/>
    </xf>
    <xf numFmtId="0" fontId="48" fillId="22" borderId="10" xfId="22" applyFont="1" applyBorder="1" applyAlignment="1">
      <alignment horizontal="center" vertical="center" wrapText="1" readingOrder="1"/>
    </xf>
    <xf numFmtId="0" fontId="48" fillId="22" borderId="11" xfId="22" applyFont="1" applyBorder="1" applyAlignment="1">
      <alignment horizontal="center" vertical="center" wrapText="1" readingOrder="1"/>
    </xf>
    <xf numFmtId="0" fontId="48" fillId="22" borderId="12" xfId="22" applyFont="1" applyBorder="1" applyAlignment="1">
      <alignment horizontal="center" vertical="center" wrapText="1" readingOrder="1"/>
    </xf>
    <xf numFmtId="0" fontId="58" fillId="0" borderId="0" xfId="0" applyFont="1"/>
    <xf numFmtId="0" fontId="48" fillId="5" borderId="10" xfId="3" applyFont="1" applyBorder="1" applyAlignment="1">
      <alignment horizontal="center" vertical="center" wrapText="1" readingOrder="1"/>
    </xf>
    <xf numFmtId="0" fontId="48" fillId="5" borderId="11" xfId="3" applyFont="1" applyBorder="1" applyAlignment="1">
      <alignment horizontal="center" vertical="center" wrapText="1" readingOrder="1"/>
    </xf>
    <xf numFmtId="10" fontId="48" fillId="5" borderId="12" xfId="3" applyNumberFormat="1" applyFont="1" applyBorder="1" applyAlignment="1">
      <alignment horizontal="center" vertical="center" wrapText="1" readingOrder="1"/>
    </xf>
    <xf numFmtId="0" fontId="58" fillId="0" borderId="0" xfId="0" applyFont="1" applyBorder="1"/>
    <xf numFmtId="0" fontId="48" fillId="3" borderId="10" xfId="1" applyFont="1" applyBorder="1" applyAlignment="1">
      <alignment horizontal="center" vertical="center" wrapText="1" readingOrder="1"/>
    </xf>
    <xf numFmtId="0" fontId="48" fillId="3" borderId="11" xfId="1" applyFont="1" applyBorder="1" applyAlignment="1">
      <alignment horizontal="center" vertical="center" wrapText="1" readingOrder="1"/>
    </xf>
    <xf numFmtId="0" fontId="48" fillId="3" borderId="12" xfId="1" applyFont="1" applyBorder="1" applyAlignment="1">
      <alignment horizontal="center" vertical="center" wrapText="1" readingOrder="1"/>
    </xf>
    <xf numFmtId="0" fontId="58" fillId="0" borderId="21" xfId="0" applyFont="1" applyBorder="1"/>
    <xf numFmtId="0" fontId="20" fillId="8" borderId="19" xfId="8" applyFont="1" applyAlignment="1">
      <alignment horizontal="center" vertical="center" wrapText="1" readingOrder="1"/>
    </xf>
    <xf numFmtId="0" fontId="59" fillId="3" borderId="1" xfId="1" applyFont="1" applyBorder="1" applyAlignment="1">
      <alignment horizontal="center" vertical="center" wrapText="1" readingOrder="1"/>
    </xf>
    <xf numFmtId="0" fontId="20" fillId="7" borderId="16" xfId="6" applyFont="1" applyAlignment="1">
      <alignment horizontal="center" vertical="center" wrapText="1" readingOrder="1"/>
    </xf>
    <xf numFmtId="0" fontId="62" fillId="7" borderId="17" xfId="5" applyFont="1" applyAlignment="1">
      <alignment horizontal="center" vertical="center" wrapText="1" readingOrder="1"/>
    </xf>
    <xf numFmtId="0" fontId="62" fillId="8" borderId="19" xfId="8" applyFont="1" applyAlignment="1">
      <alignment horizontal="center" vertical="center" wrapText="1" readingOrder="1"/>
    </xf>
    <xf numFmtId="0" fontId="59" fillId="4" borderId="1" xfId="2" applyFont="1" applyBorder="1" applyAlignment="1">
      <alignment horizontal="center" vertical="center" wrapText="1" readingOrder="1"/>
    </xf>
    <xf numFmtId="0" fontId="48" fillId="5" borderId="1" xfId="3" applyFont="1" applyBorder="1" applyAlignment="1">
      <alignment horizontal="center" vertical="center" wrapText="1" readingOrder="1"/>
    </xf>
    <xf numFmtId="0" fontId="59" fillId="3" borderId="1" xfId="1" applyFont="1" applyBorder="1" applyAlignment="1">
      <alignment horizontal="left" vertical="center" wrapText="1" readingOrder="1"/>
    </xf>
    <xf numFmtId="0" fontId="59" fillId="6" borderId="16" xfId="4" applyFont="1" applyAlignment="1">
      <alignment horizontal="center" vertical="center" wrapText="1" readingOrder="1"/>
    </xf>
    <xf numFmtId="0" fontId="62" fillId="7" borderId="16" xfId="6" applyFont="1" applyAlignment="1">
      <alignment horizontal="center" vertical="center" wrapText="1" readingOrder="1"/>
    </xf>
    <xf numFmtId="0" fontId="59" fillId="5" borderId="1" xfId="3" applyFont="1" applyBorder="1" applyAlignment="1">
      <alignment horizontal="center" vertical="center" wrapText="1" readingOrder="1"/>
    </xf>
    <xf numFmtId="0" fontId="58" fillId="17" borderId="11" xfId="17" applyFont="1" applyBorder="1" applyAlignment="1">
      <alignment horizontal="center" vertical="center" wrapText="1" readingOrder="1"/>
    </xf>
    <xf numFmtId="0" fontId="58" fillId="14" borderId="11" xfId="14" applyFont="1" applyBorder="1" applyAlignment="1">
      <alignment horizontal="center" vertical="center" wrapText="1" readingOrder="1"/>
    </xf>
    <xf numFmtId="0" fontId="58" fillId="3" borderId="11" xfId="1" applyFont="1" applyBorder="1" applyAlignment="1">
      <alignment horizontal="center" vertical="center" wrapText="1" readingOrder="1"/>
    </xf>
    <xf numFmtId="0" fontId="58" fillId="4" borderId="11" xfId="2" applyFont="1" applyBorder="1" applyAlignment="1">
      <alignment horizontal="left" vertical="center" wrapText="1" readingOrder="1"/>
    </xf>
    <xf numFmtId="0" fontId="58" fillId="6" borderId="16" xfId="4" applyFont="1" applyAlignment="1">
      <alignment horizontal="center" vertical="center" wrapText="1" readingOrder="1"/>
    </xf>
    <xf numFmtId="0" fontId="58" fillId="5" borderId="11" xfId="3" applyFont="1" applyBorder="1" applyAlignment="1">
      <alignment horizontal="center" vertical="center" wrapText="1" readingOrder="1"/>
    </xf>
    <xf numFmtId="0" fontId="63" fillId="2" borderId="11" xfId="0" applyFont="1" applyFill="1" applyBorder="1" applyAlignment="1">
      <alignment horizontal="left" wrapText="1" readingOrder="1"/>
    </xf>
    <xf numFmtId="0" fontId="58" fillId="6" borderId="16" xfId="4" applyFont="1" applyAlignment="1">
      <alignment horizontal="center" vertical="center" wrapText="1"/>
    </xf>
    <xf numFmtId="0" fontId="58" fillId="3" borderId="11" xfId="1" applyFont="1" applyBorder="1" applyAlignment="1">
      <alignment horizontal="center" vertical="center" wrapText="1"/>
    </xf>
    <xf numFmtId="0" fontId="58" fillId="3" borderId="11" xfId="1" applyFont="1" applyBorder="1"/>
    <xf numFmtId="0" fontId="58" fillId="4" borderId="11" xfId="2" applyFont="1" applyBorder="1"/>
    <xf numFmtId="0" fontId="58" fillId="6" borderId="16" xfId="4" applyFont="1"/>
    <xf numFmtId="0" fontId="58" fillId="5" borderId="11" xfId="3" applyFont="1" applyBorder="1"/>
    <xf numFmtId="0" fontId="58" fillId="3" borderId="10" xfId="1" applyFont="1" applyBorder="1" applyAlignment="1">
      <alignment horizontal="center" vertical="center" wrapText="1" readingOrder="1"/>
    </xf>
    <xf numFmtId="0" fontId="21" fillId="6" borderId="16" xfId="4" applyFont="1" applyAlignment="1">
      <alignment horizontal="center" vertical="center" wrapText="1" readingOrder="1"/>
    </xf>
    <xf numFmtId="0" fontId="48" fillId="9" borderId="11" xfId="9" applyFont="1" applyBorder="1" applyAlignment="1">
      <alignment horizontal="center" vertical="center" wrapText="1" readingOrder="1"/>
    </xf>
    <xf numFmtId="0" fontId="48" fillId="9" borderId="14" xfId="9" applyFont="1" applyBorder="1" applyAlignment="1">
      <alignment horizontal="center" vertical="center" wrapText="1" readingOrder="1"/>
    </xf>
    <xf numFmtId="0" fontId="21" fillId="13" borderId="11" xfId="13" applyFont="1" applyBorder="1" applyAlignment="1">
      <alignment horizontal="center" vertical="center" wrapText="1" readingOrder="1"/>
    </xf>
    <xf numFmtId="0" fontId="21" fillId="16" borderId="11" xfId="16" applyFont="1" applyBorder="1" applyAlignment="1">
      <alignment horizontal="center" vertical="center" wrapText="1" readingOrder="1"/>
    </xf>
    <xf numFmtId="0" fontId="21" fillId="16" borderId="12" xfId="16" applyFont="1" applyBorder="1" applyAlignment="1">
      <alignment horizontal="center" vertical="center" wrapText="1" readingOrder="1"/>
    </xf>
    <xf numFmtId="0" fontId="21" fillId="3" borderId="10" xfId="1" applyFont="1" applyBorder="1" applyAlignment="1">
      <alignment horizontal="center" vertical="center" wrapText="1" readingOrder="1"/>
    </xf>
    <xf numFmtId="0" fontId="20" fillId="9" borderId="11" xfId="9" applyFont="1" applyBorder="1" applyAlignment="1">
      <alignment horizontal="center" vertical="center" wrapText="1" readingOrder="1"/>
    </xf>
    <xf numFmtId="0" fontId="20" fillId="13" borderId="11" xfId="13" applyFont="1" applyBorder="1" applyAlignment="1">
      <alignment horizontal="center" vertical="center" wrapText="1" readingOrder="1"/>
    </xf>
    <xf numFmtId="0" fontId="20" fillId="16" borderId="11" xfId="16" applyFont="1" applyBorder="1" applyAlignment="1">
      <alignment horizontal="center" vertical="center" wrapText="1" readingOrder="1"/>
    </xf>
    <xf numFmtId="0" fontId="20" fillId="16" borderId="12" xfId="16" applyFont="1" applyBorder="1" applyAlignment="1">
      <alignment horizontal="center" vertical="center" wrapText="1" readingOrder="1"/>
    </xf>
    <xf numFmtId="0" fontId="20" fillId="16" borderId="11" xfId="16" applyFont="1" applyBorder="1" applyAlignment="1">
      <alignment horizontal="center" vertical="center" wrapText="1"/>
    </xf>
    <xf numFmtId="0" fontId="21" fillId="3" borderId="13" xfId="1" applyFont="1" applyBorder="1" applyAlignment="1">
      <alignment horizontal="center" vertical="center" wrapText="1" readingOrder="1"/>
    </xf>
    <xf numFmtId="0" fontId="20" fillId="9" borderId="14" xfId="9" applyFont="1" applyBorder="1" applyAlignment="1">
      <alignment horizontal="center" vertical="center" wrapText="1" readingOrder="1"/>
    </xf>
    <xf numFmtId="0" fontId="20" fillId="13" borderId="14" xfId="13" applyFont="1" applyBorder="1" applyAlignment="1">
      <alignment horizontal="center" vertical="center" wrapText="1" readingOrder="1"/>
    </xf>
    <xf numFmtId="0" fontId="20" fillId="16" borderId="14" xfId="16" applyFont="1" applyBorder="1" applyAlignment="1">
      <alignment horizontal="center" vertical="center" wrapText="1" readingOrder="1"/>
    </xf>
    <xf numFmtId="0" fontId="20" fillId="16" borderId="15" xfId="16" applyFont="1" applyBorder="1" applyAlignment="1">
      <alignment horizontal="center" vertical="center" wrapText="1" readingOrder="1"/>
    </xf>
    <xf numFmtId="0" fontId="58" fillId="9" borderId="14" xfId="9" applyFont="1" applyBorder="1" applyAlignment="1">
      <alignment horizontal="center" vertical="center" wrapText="1" readingOrder="1"/>
    </xf>
    <xf numFmtId="0" fontId="58" fillId="3" borderId="7" xfId="1" applyFont="1" applyBorder="1" applyAlignment="1">
      <alignment horizontal="center" vertical="center" wrapText="1" readingOrder="1"/>
    </xf>
    <xf numFmtId="0" fontId="58" fillId="4" borderId="8" xfId="2" applyFont="1" applyBorder="1" applyAlignment="1">
      <alignment horizontal="left" vertical="center" wrapText="1" readingOrder="1"/>
    </xf>
    <xf numFmtId="0" fontId="48" fillId="9" borderId="8" xfId="9" applyFont="1" applyBorder="1" applyAlignment="1">
      <alignment horizontal="center" vertical="center" wrapText="1" readingOrder="1"/>
    </xf>
    <xf numFmtId="0" fontId="48" fillId="15" borderId="8" xfId="15" applyFont="1" applyBorder="1" applyAlignment="1">
      <alignment horizontal="center" vertical="center" wrapText="1" readingOrder="1"/>
    </xf>
    <xf numFmtId="0" fontId="48" fillId="15" borderId="11" xfId="15" applyFont="1" applyBorder="1" applyAlignment="1">
      <alignment horizontal="center" vertical="center" wrapText="1" readingOrder="1"/>
    </xf>
    <xf numFmtId="0" fontId="48" fillId="15" borderId="11" xfId="15" applyFont="1" applyBorder="1" applyAlignment="1">
      <alignment horizontal="center" vertical="center" wrapText="1"/>
    </xf>
    <xf numFmtId="0" fontId="58" fillId="3" borderId="13" xfId="1" applyFont="1" applyBorder="1" applyAlignment="1">
      <alignment horizontal="left" wrapText="1" readingOrder="1"/>
    </xf>
    <xf numFmtId="0" fontId="48" fillId="15" borderId="14" xfId="15" applyFont="1" applyBorder="1" applyAlignment="1">
      <alignment horizontal="center" vertical="center" wrapText="1" readingOrder="1"/>
    </xf>
    <xf numFmtId="0" fontId="21" fillId="8" borderId="19" xfId="8" applyFont="1" applyAlignment="1">
      <alignment horizontal="center" vertical="center"/>
    </xf>
    <xf numFmtId="0" fontId="21" fillId="7" borderId="16" xfId="6" applyFont="1"/>
    <xf numFmtId="0" fontId="21" fillId="7" borderId="16" xfId="6" applyFont="1" applyAlignment="1">
      <alignment horizontal="center" vertical="center"/>
    </xf>
    <xf numFmtId="0" fontId="21" fillId="3" borderId="11" xfId="1" applyFont="1" applyBorder="1"/>
    <xf numFmtId="0" fontId="21" fillId="6" borderId="16" xfId="4" applyFont="1"/>
    <xf numFmtId="0" fontId="21" fillId="5" borderId="11" xfId="3" applyFont="1" applyBorder="1"/>
    <xf numFmtId="0" fontId="21" fillId="4" borderId="11" xfId="2" applyFont="1" applyBorder="1"/>
    <xf numFmtId="0" fontId="21" fillId="6" borderId="16" xfId="4" applyFont="1" applyAlignment="1">
      <alignment horizontal="center" vertical="center"/>
    </xf>
    <xf numFmtId="0" fontId="21" fillId="5" borderId="11" xfId="3" applyFont="1" applyBorder="1" applyAlignment="1">
      <alignment horizontal="center" vertical="center"/>
    </xf>
    <xf numFmtId="0" fontId="21" fillId="4" borderId="11" xfId="2" applyFont="1" applyBorder="1" applyAlignment="1">
      <alignment horizontal="center" vertical="center"/>
    </xf>
    <xf numFmtId="0" fontId="58" fillId="6" borderId="16" xfId="4" applyFont="1" applyAlignment="1">
      <alignment horizontal="center"/>
    </xf>
    <xf numFmtId="0" fontId="37" fillId="8" borderId="19" xfId="8" applyFont="1" applyAlignment="1">
      <alignment horizontal="center" vertical="center"/>
    </xf>
    <xf numFmtId="0" fontId="66" fillId="3" borderId="11" xfId="1" applyFont="1" applyBorder="1"/>
    <xf numFmtId="0" fontId="66" fillId="6" borderId="16" xfId="4" applyFont="1"/>
    <xf numFmtId="0" fontId="66" fillId="6" borderId="16" xfId="4" applyFont="1" applyAlignment="1">
      <alignment horizontal="center" vertical="center"/>
    </xf>
    <xf numFmtId="164" fontId="58" fillId="3" borderId="11" xfId="1" applyNumberFormat="1" applyFont="1" applyBorder="1" applyAlignment="1">
      <alignment horizontal="center" vertical="center" wrapText="1" readingOrder="1"/>
    </xf>
    <xf numFmtId="164" fontId="21" fillId="7" borderId="17" xfId="5" applyNumberFormat="1" applyFont="1" applyAlignment="1">
      <alignment horizontal="left" vertical="center" wrapText="1" readingOrder="1"/>
    </xf>
    <xf numFmtId="164" fontId="58" fillId="5" borderId="11" xfId="3" applyNumberFormat="1" applyFont="1" applyBorder="1" applyAlignment="1">
      <alignment horizontal="left" vertical="center" wrapText="1" readingOrder="1"/>
    </xf>
    <xf numFmtId="0" fontId="37" fillId="4" borderId="7" xfId="2" applyFont="1" applyBorder="1" applyAlignment="1">
      <alignment horizontal="center" vertical="center"/>
    </xf>
    <xf numFmtId="0" fontId="37" fillId="3" borderId="60" xfId="1" applyFont="1" applyBorder="1" applyAlignment="1">
      <alignment horizontal="center" vertical="center"/>
    </xf>
    <xf numFmtId="0" fontId="64" fillId="42" borderId="76" xfId="0" applyFont="1" applyFill="1" applyBorder="1" applyAlignment="1">
      <alignment horizontal="center" vertical="center" wrapText="1" readingOrder="1"/>
    </xf>
    <xf numFmtId="0" fontId="64" fillId="42" borderId="70" xfId="0" applyFont="1" applyFill="1" applyBorder="1" applyAlignment="1">
      <alignment horizontal="center" vertical="center" wrapText="1" readingOrder="1"/>
    </xf>
    <xf numFmtId="0" fontId="63" fillId="42" borderId="70" xfId="0" applyFont="1" applyFill="1" applyBorder="1" applyAlignment="1">
      <alignment horizontal="center" vertical="center" wrapText="1" readingOrder="1"/>
    </xf>
    <xf numFmtId="0" fontId="63" fillId="42" borderId="70" xfId="0" applyFont="1" applyFill="1" applyBorder="1" applyAlignment="1">
      <alignment horizontal="left" vertical="center" wrapText="1" readingOrder="1"/>
    </xf>
    <xf numFmtId="0" fontId="0" fillId="0" borderId="0" xfId="0"/>
    <xf numFmtId="0" fontId="24" fillId="7" borderId="16" xfId="6" applyFont="1" applyAlignment="1">
      <alignment horizontal="center" vertical="center" wrapText="1"/>
    </xf>
    <xf numFmtId="0" fontId="25" fillId="7" borderId="16" xfId="6" applyFont="1" applyAlignment="1">
      <alignment horizontal="center" vertical="center" wrapText="1"/>
    </xf>
    <xf numFmtId="0" fontId="25" fillId="7" borderId="16" xfId="6" applyFont="1" applyAlignment="1">
      <alignment wrapText="1"/>
    </xf>
    <xf numFmtId="0" fontId="48" fillId="17" borderId="4" xfId="17" applyFont="1" applyBorder="1" applyAlignment="1">
      <alignment horizontal="center" vertical="center" wrapText="1" readingOrder="1"/>
    </xf>
    <xf numFmtId="0" fontId="48" fillId="17" borderId="5" xfId="17" applyFont="1" applyBorder="1" applyAlignment="1">
      <alignment horizontal="center" vertical="center" wrapText="1" readingOrder="1"/>
    </xf>
    <xf numFmtId="0" fontId="59" fillId="9" borderId="23" xfId="9" applyFont="1" applyBorder="1" applyAlignment="1">
      <alignment horizontal="center" vertical="center" wrapText="1"/>
    </xf>
    <xf numFmtId="0" fontId="59" fillId="9" borderId="24" xfId="9" applyFont="1" applyBorder="1" applyAlignment="1">
      <alignment horizontal="center" vertical="center" wrapText="1"/>
    </xf>
    <xf numFmtId="0" fontId="48" fillId="3" borderId="4" xfId="1" applyFont="1" applyBorder="1" applyAlignment="1">
      <alignment horizontal="center" vertical="center" wrapText="1" readingOrder="1"/>
    </xf>
    <xf numFmtId="0" fontId="48" fillId="3" borderId="5" xfId="1" applyFont="1" applyBorder="1" applyAlignment="1">
      <alignment horizontal="center" vertical="center" wrapText="1" readingOrder="1"/>
    </xf>
    <xf numFmtId="0" fontId="61" fillId="3" borderId="4" xfId="1" applyFont="1" applyBorder="1" applyAlignment="1">
      <alignment horizontal="left" vertical="center" wrapText="1" readingOrder="1"/>
    </xf>
    <xf numFmtId="0" fontId="61" fillId="3" borderId="5" xfId="1" applyFont="1" applyBorder="1" applyAlignment="1">
      <alignment horizontal="left" vertical="center" wrapText="1" readingOrder="1"/>
    </xf>
    <xf numFmtId="0" fontId="59" fillId="9" borderId="47" xfId="9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48" fillId="17" borderId="2" xfId="17" applyFont="1" applyBorder="1" applyAlignment="1">
      <alignment horizontal="center" vertical="center" wrapText="1" readingOrder="1"/>
    </xf>
    <xf numFmtId="0" fontId="48" fillId="17" borderId="6" xfId="17" applyFont="1" applyBorder="1" applyAlignment="1">
      <alignment horizontal="center" vertical="center" wrapText="1" readingOrder="1"/>
    </xf>
    <xf numFmtId="0" fontId="48" fillId="17" borderId="3" xfId="17" applyFont="1" applyBorder="1" applyAlignment="1">
      <alignment horizontal="center" vertical="center" wrapText="1" readingOrder="1"/>
    </xf>
    <xf numFmtId="0" fontId="48" fillId="6" borderId="44" xfId="4" applyFont="1" applyBorder="1" applyAlignment="1">
      <alignment horizontal="center" vertical="center" wrapText="1" readingOrder="1"/>
    </xf>
    <xf numFmtId="0" fontId="58" fillId="0" borderId="41" xfId="0" applyFont="1" applyBorder="1" applyAlignment="1">
      <alignment horizontal="center" vertical="center" wrapText="1" readingOrder="1"/>
    </xf>
    <xf numFmtId="0" fontId="58" fillId="0" borderId="45" xfId="0" applyFont="1" applyBorder="1" applyAlignment="1">
      <alignment horizontal="center" vertical="center" wrapText="1" readingOrder="1"/>
    </xf>
    <xf numFmtId="0" fontId="48" fillId="3" borderId="2" xfId="1" applyFont="1" applyBorder="1" applyAlignment="1">
      <alignment horizontal="center" vertical="center" wrapText="1" readingOrder="1"/>
    </xf>
    <xf numFmtId="0" fontId="48" fillId="3" borderId="6" xfId="1" applyFont="1" applyBorder="1" applyAlignment="1">
      <alignment horizontal="center" vertical="center" wrapText="1" readingOrder="1"/>
    </xf>
    <xf numFmtId="0" fontId="48" fillId="3" borderId="3" xfId="1" applyFont="1" applyBorder="1" applyAlignment="1">
      <alignment horizontal="center" vertical="center" wrapText="1" readingOrder="1"/>
    </xf>
    <xf numFmtId="0" fontId="48" fillId="4" borderId="4" xfId="2" applyFont="1" applyBorder="1" applyAlignment="1">
      <alignment horizontal="center" vertical="center" wrapText="1" readingOrder="1"/>
    </xf>
    <xf numFmtId="0" fontId="48" fillId="4" borderId="5" xfId="2" applyFont="1" applyBorder="1" applyAlignment="1">
      <alignment horizontal="center" vertical="center" wrapText="1" readingOrder="1"/>
    </xf>
    <xf numFmtId="0" fontId="26" fillId="4" borderId="4" xfId="2" applyFont="1" applyBorder="1" applyAlignment="1">
      <alignment horizontal="center" vertical="center" wrapText="1" readingOrder="1"/>
    </xf>
    <xf numFmtId="0" fontId="26" fillId="4" borderId="5" xfId="2" applyFont="1" applyBorder="1" applyAlignment="1">
      <alignment horizontal="center" vertical="center" wrapText="1" readingOrder="1"/>
    </xf>
    <xf numFmtId="0" fontId="48" fillId="4" borderId="2" xfId="2" applyFont="1" applyBorder="1" applyAlignment="1">
      <alignment horizontal="center" vertical="center" wrapText="1" readingOrder="1"/>
    </xf>
    <xf numFmtId="0" fontId="48" fillId="4" borderId="6" xfId="2" applyFont="1" applyBorder="1" applyAlignment="1">
      <alignment horizontal="center" vertical="center" wrapText="1" readingOrder="1"/>
    </xf>
    <xf numFmtId="0" fontId="48" fillId="4" borderId="3" xfId="2" applyFont="1" applyBorder="1" applyAlignment="1">
      <alignment horizontal="center" vertical="center" wrapText="1" readingOrder="1"/>
    </xf>
    <xf numFmtId="0" fontId="0" fillId="0" borderId="0" xfId="0"/>
    <xf numFmtId="0" fontId="48" fillId="11" borderId="20" xfId="11" applyFont="1" applyBorder="1" applyAlignment="1">
      <alignment horizontal="center" vertical="center" wrapText="1" readingOrder="1"/>
    </xf>
    <xf numFmtId="0" fontId="48" fillId="22" borderId="11" xfId="22" applyFont="1" applyBorder="1" applyAlignment="1">
      <alignment horizontal="center" vertical="center" wrapText="1" readingOrder="1"/>
    </xf>
    <xf numFmtId="0" fontId="48" fillId="22" borderId="12" xfId="22" applyFont="1" applyBorder="1" applyAlignment="1">
      <alignment horizontal="center" vertical="center" wrapText="1" readingOrder="1"/>
    </xf>
    <xf numFmtId="0" fontId="20" fillId="7" borderId="20" xfId="6" applyFont="1" applyBorder="1" applyAlignment="1">
      <alignment horizontal="center" vertical="center" wrapText="1" readingOrder="1"/>
    </xf>
    <xf numFmtId="0" fontId="20" fillId="7" borderId="16" xfId="6" applyFont="1" applyAlignment="1">
      <alignment horizontal="center" vertical="center" wrapText="1" readingOrder="1"/>
    </xf>
    <xf numFmtId="0" fontId="48" fillId="4" borderId="7" xfId="2" applyFont="1" applyBorder="1" applyAlignment="1">
      <alignment horizontal="center" vertical="center" wrapText="1" readingOrder="1"/>
    </xf>
    <xf numFmtId="0" fontId="48" fillId="4" borderId="8" xfId="2" applyFont="1" applyBorder="1" applyAlignment="1">
      <alignment horizontal="center" vertical="center" wrapText="1" readingOrder="1"/>
    </xf>
    <xf numFmtId="0" fontId="48" fillId="4" borderId="9" xfId="2" applyFont="1" applyBorder="1" applyAlignment="1">
      <alignment horizontal="center" vertical="center" wrapText="1" readingOrder="1"/>
    </xf>
    <xf numFmtId="0" fontId="48" fillId="5" borderId="11" xfId="3" applyFont="1" applyBorder="1" applyAlignment="1">
      <alignment horizontal="center" vertical="center" wrapText="1" readingOrder="1"/>
    </xf>
    <xf numFmtId="0" fontId="48" fillId="5" borderId="12" xfId="3" applyFont="1" applyBorder="1" applyAlignment="1">
      <alignment horizontal="center" vertical="center" wrapText="1" readingOrder="1"/>
    </xf>
    <xf numFmtId="0" fontId="48" fillId="6" borderId="20" xfId="4" applyFont="1" applyBorder="1" applyAlignment="1">
      <alignment horizontal="center" vertical="center" wrapText="1" readingOrder="1"/>
    </xf>
    <xf numFmtId="0" fontId="48" fillId="3" borderId="11" xfId="1" applyFont="1" applyBorder="1" applyAlignment="1">
      <alignment horizontal="center" vertical="center" wrapText="1" readingOrder="1"/>
    </xf>
    <xf numFmtId="0" fontId="48" fillId="3" borderId="12" xfId="1" applyFont="1" applyBorder="1" applyAlignment="1">
      <alignment horizontal="center" vertical="center" wrapText="1" readingOrder="1"/>
    </xf>
    <xf numFmtId="0" fontId="48" fillId="5" borderId="10" xfId="3" applyFont="1" applyBorder="1" applyAlignment="1">
      <alignment horizontal="center" vertical="center" wrapText="1"/>
    </xf>
    <xf numFmtId="0" fontId="48" fillId="5" borderId="11" xfId="3" applyFont="1" applyBorder="1" applyAlignment="1">
      <alignment horizontal="center" vertical="center" wrapText="1"/>
    </xf>
    <xf numFmtId="0" fontId="48" fillId="4" borderId="10" xfId="2" applyFont="1" applyBorder="1" applyAlignment="1">
      <alignment horizontal="center" vertical="center" wrapText="1"/>
    </xf>
    <xf numFmtId="0" fontId="48" fillId="4" borderId="11" xfId="2" applyFont="1" applyBorder="1" applyAlignment="1">
      <alignment horizontal="center" vertical="center" wrapText="1"/>
    </xf>
    <xf numFmtId="0" fontId="48" fillId="3" borderId="10" xfId="1" applyFont="1" applyBorder="1" applyAlignment="1">
      <alignment horizontal="center" vertical="center" wrapText="1"/>
    </xf>
    <xf numFmtId="0" fontId="48" fillId="3" borderId="11" xfId="1" applyFont="1" applyBorder="1" applyAlignment="1">
      <alignment horizontal="center" vertical="center" wrapText="1"/>
    </xf>
    <xf numFmtId="0" fontId="48" fillId="3" borderId="12" xfId="1" applyFont="1" applyBorder="1" applyAlignment="1">
      <alignment horizontal="center" vertical="center" wrapText="1"/>
    </xf>
    <xf numFmtId="0" fontId="20" fillId="9" borderId="11" xfId="9" applyFont="1" applyBorder="1" applyAlignment="1">
      <alignment horizontal="center" vertical="center" wrapText="1"/>
    </xf>
    <xf numFmtId="0" fontId="20" fillId="9" borderId="12" xfId="9" applyFont="1" applyBorder="1" applyAlignment="1">
      <alignment horizontal="center" vertical="center" wrapText="1"/>
    </xf>
    <xf numFmtId="0" fontId="20" fillId="15" borderId="11" xfId="15" applyFont="1" applyBorder="1" applyAlignment="1">
      <alignment horizontal="center" vertical="center" wrapText="1"/>
    </xf>
    <xf numFmtId="0" fontId="20" fillId="15" borderId="12" xfId="15" applyFont="1" applyBorder="1" applyAlignment="1">
      <alignment horizontal="center" vertical="center" wrapText="1"/>
    </xf>
    <xf numFmtId="0" fontId="48" fillId="4" borderId="7" xfId="2" applyFont="1" applyBorder="1" applyAlignment="1">
      <alignment horizontal="center" vertical="center" wrapText="1"/>
    </xf>
    <xf numFmtId="0" fontId="48" fillId="4" borderId="8" xfId="2" applyFont="1" applyBorder="1" applyAlignment="1">
      <alignment horizontal="center" vertical="center" wrapText="1"/>
    </xf>
    <xf numFmtId="0" fontId="48" fillId="4" borderId="9" xfId="2" applyFont="1" applyBorder="1" applyAlignment="1">
      <alignment horizontal="center" vertical="center" wrapText="1"/>
    </xf>
    <xf numFmtId="0" fontId="48" fillId="4" borderId="12" xfId="2" applyFont="1" applyBorder="1" applyAlignment="1">
      <alignment horizontal="center" vertical="center" wrapText="1"/>
    </xf>
    <xf numFmtId="0" fontId="20" fillId="15" borderId="14" xfId="15" applyFont="1" applyBorder="1" applyAlignment="1">
      <alignment horizontal="center" vertical="center" wrapText="1"/>
    </xf>
    <xf numFmtId="0" fontId="20" fillId="15" borderId="15" xfId="15" applyFont="1" applyBorder="1" applyAlignment="1">
      <alignment horizontal="center" vertical="center" wrapText="1"/>
    </xf>
    <xf numFmtId="0" fontId="20" fillId="22" borderId="11" xfId="22" applyFont="1" applyBorder="1" applyAlignment="1">
      <alignment horizontal="center" vertical="center" wrapText="1"/>
    </xf>
    <xf numFmtId="0" fontId="20" fillId="22" borderId="12" xfId="22" applyFont="1" applyBorder="1" applyAlignment="1">
      <alignment horizontal="center" vertical="center" wrapText="1"/>
    </xf>
    <xf numFmtId="0" fontId="48" fillId="5" borderId="12" xfId="3" applyFont="1" applyBorder="1" applyAlignment="1">
      <alignment horizontal="center" vertical="center" wrapText="1"/>
    </xf>
    <xf numFmtId="0" fontId="48" fillId="5" borderId="13" xfId="3" applyFont="1" applyBorder="1" applyAlignment="1">
      <alignment horizontal="center" vertical="center" wrapText="1"/>
    </xf>
    <xf numFmtId="0" fontId="48" fillId="5" borderId="14" xfId="3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 readingOrder="1"/>
    </xf>
    <xf numFmtId="0" fontId="58" fillId="3" borderId="11" xfId="1" applyFont="1" applyBorder="1" applyAlignment="1">
      <alignment horizontal="center" vertical="center" wrapText="1" readingOrder="1"/>
    </xf>
    <xf numFmtId="0" fontId="58" fillId="4" borderId="11" xfId="2" applyFont="1" applyBorder="1" applyAlignment="1">
      <alignment horizontal="center" vertical="center" wrapText="1" readingOrder="1"/>
    </xf>
    <xf numFmtId="0" fontId="58" fillId="5" borderId="11" xfId="3" applyFont="1" applyBorder="1" applyAlignment="1">
      <alignment horizontal="center" vertical="center" wrapText="1" readingOrder="1"/>
    </xf>
    <xf numFmtId="0" fontId="3" fillId="14" borderId="11" xfId="14" applyBorder="1" applyAlignment="1">
      <alignment horizontal="center" vertical="center" wrapText="1" readingOrder="1"/>
    </xf>
    <xf numFmtId="0" fontId="10" fillId="6" borderId="16" xfId="4" applyAlignment="1">
      <alignment horizontal="center" vertical="center" wrapText="1" readingOrder="1"/>
    </xf>
    <xf numFmtId="0" fontId="3" fillId="11" borderId="11" xfId="11" applyBorder="1" applyAlignment="1">
      <alignment horizontal="center" vertical="center" wrapText="1" readingOrder="1"/>
    </xf>
    <xf numFmtId="0" fontId="15" fillId="10" borderId="11" xfId="10" applyBorder="1" applyAlignment="1">
      <alignment horizontal="center" vertical="center" wrapText="1" readingOrder="1"/>
    </xf>
    <xf numFmtId="0" fontId="58" fillId="6" borderId="16" xfId="4" applyFont="1" applyAlignment="1">
      <alignment horizontal="center" vertical="center" wrapText="1" readingOrder="1"/>
    </xf>
    <xf numFmtId="0" fontId="58" fillId="17" borderId="11" xfId="17" applyFont="1" applyBorder="1" applyAlignment="1">
      <alignment horizontal="center" vertical="center" wrapText="1" readingOrder="1"/>
    </xf>
    <xf numFmtId="0" fontId="58" fillId="14" borderId="11" xfId="14" applyFont="1" applyBorder="1" applyAlignment="1">
      <alignment horizontal="center" vertical="center" wrapText="1" readingOrder="1"/>
    </xf>
    <xf numFmtId="0" fontId="58" fillId="4" borderId="12" xfId="2" applyFont="1" applyBorder="1" applyAlignment="1">
      <alignment horizontal="center" vertical="center" wrapText="1" readingOrder="1"/>
    </xf>
    <xf numFmtId="0" fontId="12" fillId="7" borderId="16" xfId="6" applyAlignment="1">
      <alignment horizontal="center" vertical="center" wrapText="1" readingOrder="1"/>
    </xf>
    <xf numFmtId="0" fontId="3" fillId="9" borderId="11" xfId="9" applyBorder="1" applyAlignment="1">
      <alignment horizontal="center" vertical="center" wrapText="1" readingOrder="1"/>
    </xf>
    <xf numFmtId="0" fontId="21" fillId="8" borderId="19" xfId="8" applyFont="1" applyAlignment="1">
      <alignment horizontal="center" vertical="center" wrapText="1" readingOrder="1"/>
    </xf>
    <xf numFmtId="0" fontId="58" fillId="15" borderId="11" xfId="15" applyFont="1" applyBorder="1" applyAlignment="1">
      <alignment horizontal="center" vertical="center" wrapText="1" readingOrder="1"/>
    </xf>
    <xf numFmtId="0" fontId="9" fillId="5" borderId="7" xfId="3" applyBorder="1" applyAlignment="1">
      <alignment horizontal="center" vertical="center" wrapText="1" readingOrder="1"/>
    </xf>
    <xf numFmtId="0" fontId="9" fillId="5" borderId="8" xfId="3" applyBorder="1" applyAlignment="1">
      <alignment horizontal="center" vertical="center" wrapText="1" readingOrder="1"/>
    </xf>
    <xf numFmtId="0" fontId="9" fillId="5" borderId="9" xfId="3" applyBorder="1" applyAlignment="1">
      <alignment horizontal="center" vertical="center" wrapText="1" readingOrder="1"/>
    </xf>
    <xf numFmtId="0" fontId="3" fillId="12" borderId="11" xfId="12" applyBorder="1" applyAlignment="1">
      <alignment horizontal="center" vertical="center" wrapText="1" readingOrder="1"/>
    </xf>
    <xf numFmtId="0" fontId="14" fillId="8" borderId="19" xfId="8" applyAlignment="1">
      <alignment horizontal="center" vertical="center" wrapText="1" readingOrder="1"/>
    </xf>
    <xf numFmtId="0" fontId="7" fillId="3" borderId="11" xfId="1" applyBorder="1" applyAlignment="1">
      <alignment horizontal="center" vertical="center" wrapText="1" readingOrder="1"/>
    </xf>
    <xf numFmtId="0" fontId="64" fillId="2" borderId="7" xfId="0" applyFont="1" applyFill="1" applyBorder="1" applyAlignment="1">
      <alignment horizontal="center" vertical="center" wrapText="1" readingOrder="1"/>
    </xf>
    <xf numFmtId="0" fontId="64" fillId="2" borderId="8" xfId="0" applyFont="1" applyFill="1" applyBorder="1" applyAlignment="1">
      <alignment horizontal="center" vertical="center" wrapText="1" readingOrder="1"/>
    </xf>
    <xf numFmtId="0" fontId="64" fillId="2" borderId="9" xfId="0" applyFont="1" applyFill="1" applyBorder="1" applyAlignment="1">
      <alignment horizontal="center" vertical="center" wrapText="1" readingOrder="1"/>
    </xf>
    <xf numFmtId="0" fontId="21" fillId="3" borderId="10" xfId="1" applyFont="1" applyBorder="1" applyAlignment="1">
      <alignment horizontal="center" vertical="center" wrapText="1" readingOrder="1"/>
    </xf>
    <xf numFmtId="0" fontId="21" fillId="6" borderId="16" xfId="4" applyFont="1" applyAlignment="1">
      <alignment horizontal="center" vertical="center" wrapText="1" readingOrder="1"/>
    </xf>
    <xf numFmtId="0" fontId="21" fillId="7" borderId="16" xfId="6" applyFont="1" applyAlignment="1">
      <alignment horizontal="center" vertical="center" wrapText="1" readingOrder="1"/>
    </xf>
    <xf numFmtId="0" fontId="21" fillId="9" borderId="11" xfId="9" applyFont="1" applyBorder="1" applyAlignment="1">
      <alignment horizontal="center" vertical="center" wrapText="1" readingOrder="1"/>
    </xf>
    <xf numFmtId="0" fontId="21" fillId="13" borderId="11" xfId="13" applyFont="1" applyBorder="1" applyAlignment="1">
      <alignment horizontal="center" vertical="center" wrapText="1" readingOrder="1"/>
    </xf>
    <xf numFmtId="0" fontId="21" fillId="16" borderId="11" xfId="16" applyFont="1" applyBorder="1" applyAlignment="1">
      <alignment horizontal="center" vertical="center" wrapText="1" readingOrder="1"/>
    </xf>
    <xf numFmtId="0" fontId="21" fillId="16" borderId="12" xfId="16" applyFont="1" applyBorder="1" applyAlignment="1">
      <alignment horizontal="center" vertical="center" wrapText="1" readingOrder="1"/>
    </xf>
    <xf numFmtId="0" fontId="26" fillId="2" borderId="18" xfId="7" applyFont="1" applyFill="1" applyAlignment="1">
      <alignment horizontal="center" vertical="center" wrapText="1" readingOrder="1"/>
    </xf>
    <xf numFmtId="0" fontId="58" fillId="3" borderId="7" xfId="1" applyFont="1" applyBorder="1" applyAlignment="1">
      <alignment horizontal="center" vertical="center" wrapText="1" readingOrder="1"/>
    </xf>
    <xf numFmtId="0" fontId="58" fillId="3" borderId="13" xfId="1" applyFont="1" applyBorder="1" applyAlignment="1">
      <alignment horizontal="center" vertical="center" wrapText="1" readingOrder="1"/>
    </xf>
    <xf numFmtId="0" fontId="58" fillId="4" borderId="8" xfId="2" applyFont="1" applyBorder="1" applyAlignment="1">
      <alignment horizontal="center" vertical="center" wrapText="1" readingOrder="1"/>
    </xf>
    <xf numFmtId="0" fontId="58" fillId="4" borderId="14" xfId="2" applyFont="1" applyBorder="1" applyAlignment="1">
      <alignment horizontal="center" vertical="center" wrapText="1" readingOrder="1"/>
    </xf>
    <xf numFmtId="0" fontId="49" fillId="7" borderId="16" xfId="6" applyFont="1" applyAlignment="1">
      <alignment horizontal="center" vertical="center" wrapText="1" readingOrder="1"/>
    </xf>
    <xf numFmtId="0" fontId="58" fillId="9" borderId="8" xfId="9" applyFont="1" applyBorder="1" applyAlignment="1">
      <alignment horizontal="center" vertical="center" wrapText="1" readingOrder="1"/>
    </xf>
    <xf numFmtId="0" fontId="58" fillId="15" borderId="8" xfId="15" applyFont="1" applyBorder="1" applyAlignment="1">
      <alignment horizontal="center" vertical="center" wrapText="1" readingOrder="1"/>
    </xf>
    <xf numFmtId="0" fontId="20" fillId="18" borderId="11" xfId="18" applyFont="1" applyBorder="1" applyAlignment="1">
      <alignment horizontal="center" vertical="center" wrapText="1"/>
    </xf>
    <xf numFmtId="0" fontId="20" fillId="21" borderId="11" xfId="21" applyFont="1" applyBorder="1" applyAlignment="1">
      <alignment horizontal="center" vertical="center" wrapText="1"/>
    </xf>
    <xf numFmtId="0" fontId="19" fillId="22" borderId="0" xfId="22" applyFont="1" applyAlignment="1">
      <alignment horizontal="center" vertical="center" wrapText="1"/>
    </xf>
    <xf numFmtId="0" fontId="2" fillId="22" borderId="30" xfId="22" applyBorder="1" applyAlignment="1">
      <alignment wrapText="1"/>
    </xf>
    <xf numFmtId="0" fontId="2" fillId="22" borderId="31" xfId="22" applyBorder="1" applyAlignment="1">
      <alignment wrapText="1"/>
    </xf>
    <xf numFmtId="0" fontId="20" fillId="18" borderId="0" xfId="18" applyFont="1" applyAlignment="1">
      <alignment wrapText="1"/>
    </xf>
    <xf numFmtId="0" fontId="25" fillId="3" borderId="7" xfId="1" applyFont="1" applyBorder="1" applyAlignment="1">
      <alignment horizontal="center" vertical="center" wrapText="1"/>
    </xf>
    <xf numFmtId="0" fontId="25" fillId="3" borderId="8" xfId="1" applyFont="1" applyBorder="1" applyAlignment="1">
      <alignment horizontal="center" vertical="center" wrapText="1"/>
    </xf>
    <xf numFmtId="0" fontId="25" fillId="3" borderId="9" xfId="1" applyFont="1" applyBorder="1" applyAlignment="1">
      <alignment horizontal="center" vertical="center" wrapText="1"/>
    </xf>
    <xf numFmtId="0" fontId="25" fillId="3" borderId="10" xfId="1" applyFont="1" applyBorder="1" applyAlignment="1">
      <alignment horizontal="center" vertical="center" wrapText="1"/>
    </xf>
    <xf numFmtId="0" fontId="25" fillId="3" borderId="11" xfId="1" applyFont="1" applyBorder="1" applyAlignment="1">
      <alignment horizontal="center" vertical="center" wrapText="1"/>
    </xf>
    <xf numFmtId="0" fontId="25" fillId="3" borderId="12" xfId="1" applyFont="1" applyBorder="1" applyAlignment="1">
      <alignment horizontal="center" vertical="center" wrapText="1"/>
    </xf>
    <xf numFmtId="0" fontId="25" fillId="6" borderId="10" xfId="4" applyFont="1" applyBorder="1" applyAlignment="1">
      <alignment horizontal="center" vertical="center" wrapText="1"/>
    </xf>
    <xf numFmtId="0" fontId="25" fillId="6" borderId="11" xfId="4" applyFont="1" applyBorder="1" applyAlignment="1">
      <alignment horizontal="center" vertical="center" wrapText="1"/>
    </xf>
    <xf numFmtId="0" fontId="25" fillId="6" borderId="12" xfId="4" applyFont="1" applyBorder="1" applyAlignment="1">
      <alignment horizontal="center" vertical="center" wrapText="1"/>
    </xf>
    <xf numFmtId="0" fontId="25" fillId="39" borderId="12" xfId="27" applyFont="1" applyBorder="1" applyAlignment="1">
      <alignment horizontal="center" vertical="center" wrapText="1"/>
    </xf>
    <xf numFmtId="0" fontId="25" fillId="7" borderId="10" xfId="6" applyFont="1" applyBorder="1" applyAlignment="1">
      <alignment horizontal="center" vertical="center" wrapText="1"/>
    </xf>
    <xf numFmtId="0" fontId="25" fillId="7" borderId="11" xfId="6" applyFont="1" applyBorder="1" applyAlignment="1">
      <alignment horizontal="center" vertical="center" wrapText="1"/>
    </xf>
    <xf numFmtId="0" fontId="25" fillId="5" borderId="11" xfId="3" applyFont="1" applyBorder="1" applyAlignment="1">
      <alignment horizontal="center" vertical="center" wrapText="1"/>
    </xf>
    <xf numFmtId="0" fontId="25" fillId="9" borderId="11" xfId="9" applyFont="1" applyBorder="1" applyAlignment="1">
      <alignment horizontal="center" vertical="center" wrapText="1"/>
    </xf>
    <xf numFmtId="0" fontId="25" fillId="11" borderId="11" xfId="11" applyFont="1" applyBorder="1" applyAlignment="1">
      <alignment horizontal="center" vertical="center" wrapText="1"/>
    </xf>
    <xf numFmtId="0" fontId="25" fillId="39" borderId="15" xfId="27" applyFont="1" applyBorder="1" applyAlignment="1">
      <alignment horizontal="center" vertical="center" wrapText="1"/>
    </xf>
    <xf numFmtId="0" fontId="25" fillId="7" borderId="13" xfId="6" applyFont="1" applyBorder="1" applyAlignment="1">
      <alignment horizontal="center" vertical="center" wrapText="1"/>
    </xf>
    <xf numFmtId="0" fontId="25" fillId="7" borderId="14" xfId="6" applyFont="1" applyBorder="1" applyAlignment="1">
      <alignment horizontal="center" vertical="center" wrapText="1"/>
    </xf>
    <xf numFmtId="0" fontId="25" fillId="5" borderId="14" xfId="3" applyFont="1" applyBorder="1" applyAlignment="1">
      <alignment horizontal="center" vertical="center" wrapText="1"/>
    </xf>
    <xf numFmtId="0" fontId="25" fillId="9" borderId="14" xfId="9" applyFont="1" applyBorder="1" applyAlignment="1">
      <alignment horizontal="center" vertical="center" wrapText="1"/>
    </xf>
    <xf numFmtId="0" fontId="25" fillId="11" borderId="14" xfId="11" applyFont="1" applyBorder="1" applyAlignment="1">
      <alignment horizontal="center" vertical="center" wrapText="1"/>
    </xf>
    <xf numFmtId="0" fontId="20" fillId="18" borderId="49" xfId="18" applyFont="1" applyBorder="1" applyAlignment="1">
      <alignment horizontal="center" vertical="center" wrapText="1"/>
    </xf>
    <xf numFmtId="0" fontId="20" fillId="18" borderId="48" xfId="18" applyFont="1" applyBorder="1" applyAlignment="1">
      <alignment horizontal="center" vertical="center" wrapText="1"/>
    </xf>
    <xf numFmtId="0" fontId="20" fillId="18" borderId="50" xfId="18" applyFont="1" applyBorder="1" applyAlignment="1">
      <alignment horizontal="center" vertical="center" wrapText="1"/>
    </xf>
    <xf numFmtId="0" fontId="20" fillId="18" borderId="51" xfId="18" applyFont="1" applyBorder="1" applyAlignment="1">
      <alignment horizontal="center" vertical="center" wrapText="1"/>
    </xf>
    <xf numFmtId="0" fontId="20" fillId="18" borderId="52" xfId="18" applyFont="1" applyBorder="1" applyAlignment="1">
      <alignment horizontal="center" vertical="center" wrapText="1"/>
    </xf>
    <xf numFmtId="0" fontId="20" fillId="18" borderId="53" xfId="18" applyFont="1" applyBorder="1" applyAlignment="1">
      <alignment horizontal="center" vertical="center" wrapText="1"/>
    </xf>
    <xf numFmtId="0" fontId="20" fillId="18" borderId="54" xfId="18" applyFont="1" applyBorder="1" applyAlignment="1">
      <alignment horizontal="center" vertical="center" wrapText="1"/>
    </xf>
    <xf numFmtId="0" fontId="20" fillId="18" borderId="57" xfId="18" applyFont="1" applyBorder="1" applyAlignment="1">
      <alignment horizontal="center" vertical="center" wrapText="1"/>
    </xf>
    <xf numFmtId="0" fontId="20" fillId="18" borderId="55" xfId="18" applyFont="1" applyBorder="1" applyAlignment="1">
      <alignment horizontal="center" vertical="center" wrapText="1"/>
    </xf>
    <xf numFmtId="0" fontId="20" fillId="18" borderId="58" xfId="18" applyFont="1" applyBorder="1" applyAlignment="1">
      <alignment horizontal="center" vertical="center" wrapText="1"/>
    </xf>
    <xf numFmtId="0" fontId="20" fillId="18" borderId="56" xfId="18" applyFont="1" applyBorder="1" applyAlignment="1">
      <alignment horizontal="center" vertical="center" wrapText="1"/>
    </xf>
    <xf numFmtId="0" fontId="20" fillId="18" borderId="59" xfId="18" applyFont="1" applyBorder="1" applyAlignment="1">
      <alignment horizontal="center" vertical="center" wrapText="1"/>
    </xf>
    <xf numFmtId="0" fontId="21" fillId="0" borderId="18" xfId="7" applyFont="1" applyAlignment="1">
      <alignment horizontal="center" vertical="center" wrapText="1"/>
    </xf>
    <xf numFmtId="0" fontId="28" fillId="27" borderId="37" xfId="0" applyFont="1" applyFill="1" applyBorder="1" applyAlignment="1">
      <alignment horizontal="center" vertical="center" wrapText="1" readingOrder="1"/>
    </xf>
    <xf numFmtId="0" fontId="29" fillId="27" borderId="0" xfId="0" applyFont="1" applyFill="1" applyAlignment="1">
      <alignment horizontal="center" vertical="center" wrapText="1"/>
    </xf>
    <xf numFmtId="0" fontId="29" fillId="27" borderId="37" xfId="0" applyFont="1" applyFill="1" applyBorder="1" applyAlignment="1">
      <alignment horizontal="center" vertical="center" wrapText="1"/>
    </xf>
    <xf numFmtId="0" fontId="28" fillId="28" borderId="36" xfId="0" applyFont="1" applyFill="1" applyBorder="1" applyAlignment="1">
      <alignment horizontal="center" vertical="center" wrapText="1" readingOrder="1"/>
    </xf>
    <xf numFmtId="0" fontId="28" fillId="28" borderId="35" xfId="0" applyFont="1" applyFill="1" applyBorder="1" applyAlignment="1">
      <alignment horizontal="center" vertical="center" wrapText="1" readingOrder="1"/>
    </xf>
    <xf numFmtId="3" fontId="30" fillId="28" borderId="38" xfId="0" applyNumberFormat="1" applyFont="1" applyFill="1" applyBorder="1" applyAlignment="1">
      <alignment horizontal="center" vertical="center" wrapText="1" readingOrder="1"/>
    </xf>
    <xf numFmtId="0" fontId="31" fillId="28" borderId="39" xfId="0" applyFont="1" applyFill="1" applyBorder="1" applyAlignment="1">
      <alignment horizontal="center" vertical="center" wrapText="1"/>
    </xf>
    <xf numFmtId="0" fontId="31" fillId="28" borderId="40" xfId="0" applyFont="1" applyFill="1" applyBorder="1" applyAlignment="1">
      <alignment horizontal="center" vertical="center" wrapText="1"/>
    </xf>
    <xf numFmtId="0" fontId="31" fillId="28" borderId="38" xfId="0" applyFont="1" applyFill="1" applyBorder="1" applyAlignment="1">
      <alignment horizontal="center" vertical="center" wrapText="1"/>
    </xf>
    <xf numFmtId="0" fontId="65" fillId="36" borderId="0" xfId="0" applyFont="1" applyFill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 wrapText="1"/>
    </xf>
    <xf numFmtId="0" fontId="40" fillId="38" borderId="11" xfId="0" applyFont="1" applyFill="1" applyBorder="1" applyAlignment="1">
      <alignment horizontal="center" vertical="center" wrapText="1"/>
    </xf>
    <xf numFmtId="0" fontId="41" fillId="38" borderId="11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25" fillId="0" borderId="18" xfId="7" applyFont="1" applyAlignment="1">
      <alignment horizontal="center" vertical="center" wrapText="1"/>
    </xf>
    <xf numFmtId="0" fontId="66" fillId="3" borderId="26" xfId="1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164" fontId="58" fillId="23" borderId="11" xfId="23" applyNumberFormat="1" applyFont="1" applyBorder="1" applyAlignment="1">
      <alignment horizontal="left" vertical="center" wrapText="1" readingOrder="1"/>
    </xf>
    <xf numFmtId="164" fontId="48" fillId="4" borderId="39" xfId="2" applyNumberFormat="1" applyFont="1" applyBorder="1" applyAlignment="1">
      <alignment horizontal="center" vertical="center" wrapText="1" readingOrder="1"/>
    </xf>
    <xf numFmtId="164" fontId="48" fillId="4" borderId="40" xfId="2" applyNumberFormat="1" applyFont="1" applyBorder="1" applyAlignment="1">
      <alignment horizontal="center" vertical="center" wrapText="1" readingOrder="1"/>
    </xf>
    <xf numFmtId="164" fontId="58" fillId="23" borderId="38" xfId="23" applyNumberFormat="1" applyFont="1" applyBorder="1" applyAlignment="1">
      <alignment horizontal="center" vertical="center" wrapText="1" readingOrder="1"/>
    </xf>
    <xf numFmtId="164" fontId="58" fillId="23" borderId="40" xfId="23" applyNumberFormat="1" applyFont="1" applyBorder="1" applyAlignment="1">
      <alignment horizontal="center" vertical="center" wrapText="1" readingOrder="1"/>
    </xf>
    <xf numFmtId="164" fontId="21" fillId="24" borderId="16" xfId="24" applyNumberFormat="1" applyFont="1" applyBorder="1" applyAlignment="1">
      <alignment horizontal="center" vertical="center" textRotation="90" wrapText="1" readingOrder="1"/>
    </xf>
    <xf numFmtId="164" fontId="21" fillId="19" borderId="16" xfId="19" applyNumberFormat="1" applyFont="1" applyBorder="1" applyAlignment="1">
      <alignment horizontal="center" vertical="center" textRotation="90" wrapText="1" readingOrder="1"/>
    </xf>
    <xf numFmtId="164" fontId="21" fillId="25" borderId="16" xfId="25" applyNumberFormat="1" applyFont="1" applyBorder="1" applyAlignment="1">
      <alignment horizontal="center" vertical="center" textRotation="90" wrapText="1" readingOrder="1"/>
    </xf>
    <xf numFmtId="164" fontId="21" fillId="6" borderId="16" xfId="4" applyNumberFormat="1" applyFont="1" applyAlignment="1">
      <alignment horizontal="center" vertical="center" textRotation="90" wrapText="1" readingOrder="1"/>
    </xf>
    <xf numFmtId="164" fontId="58" fillId="3" borderId="11" xfId="1" applyNumberFormat="1" applyFont="1" applyBorder="1" applyAlignment="1">
      <alignment horizontal="center" vertical="center" wrapText="1" readingOrder="1"/>
    </xf>
    <xf numFmtId="164" fontId="21" fillId="26" borderId="16" xfId="26" applyNumberFormat="1" applyFont="1" applyBorder="1" applyAlignment="1">
      <alignment horizontal="center" vertical="center" textRotation="90" wrapText="1" readingOrder="1"/>
    </xf>
    <xf numFmtId="164" fontId="21" fillId="9" borderId="16" xfId="9" applyNumberFormat="1" applyFont="1" applyBorder="1" applyAlignment="1">
      <alignment horizontal="center" vertical="center" textRotation="90" wrapText="1" readingOrder="1"/>
    </xf>
    <xf numFmtId="0" fontId="37" fillId="18" borderId="38" xfId="18" applyFont="1" applyBorder="1" applyAlignment="1">
      <alignment horizontal="center" vertical="center" wrapText="1"/>
    </xf>
    <xf numFmtId="0" fontId="37" fillId="18" borderId="39" xfId="18" applyFont="1" applyBorder="1" applyAlignment="1">
      <alignment horizontal="center" vertical="center" wrapText="1"/>
    </xf>
    <xf numFmtId="0" fontId="37" fillId="18" borderId="40" xfId="18" applyFont="1" applyBorder="1" applyAlignment="1">
      <alignment horizontal="center" vertical="center" wrapText="1"/>
    </xf>
    <xf numFmtId="0" fontId="37" fillId="4" borderId="11" xfId="2" applyFont="1" applyBorder="1" applyAlignment="1">
      <alignment horizontal="center" vertical="center" wrapText="1"/>
    </xf>
    <xf numFmtId="0" fontId="37" fillId="4" borderId="12" xfId="2" applyFont="1" applyBorder="1" applyAlignment="1">
      <alignment horizontal="center" vertical="center" wrapText="1"/>
    </xf>
    <xf numFmtId="0" fontId="14" fillId="8" borderId="19" xfId="8" applyAlignment="1">
      <alignment horizontal="center" vertical="center" wrapText="1"/>
    </xf>
    <xf numFmtId="0" fontId="37" fillId="4" borderId="61" xfId="2" applyFont="1" applyBorder="1" applyAlignment="1">
      <alignment horizontal="center" vertical="center" wrapText="1"/>
    </xf>
    <xf numFmtId="0" fontId="37" fillId="4" borderId="62" xfId="2" applyFont="1" applyBorder="1" applyAlignment="1">
      <alignment horizontal="center" vertical="center" wrapText="1"/>
    </xf>
    <xf numFmtId="0" fontId="37" fillId="3" borderId="11" xfId="1" applyFont="1" applyBorder="1" applyAlignment="1">
      <alignment horizontal="center" vertical="center" wrapText="1"/>
    </xf>
    <xf numFmtId="0" fontId="37" fillId="3" borderId="12" xfId="1" applyFont="1" applyBorder="1" applyAlignment="1">
      <alignment horizontal="center" vertical="center" wrapText="1"/>
    </xf>
    <xf numFmtId="0" fontId="37" fillId="3" borderId="8" xfId="1" applyFont="1" applyBorder="1" applyAlignment="1">
      <alignment wrapText="1"/>
    </xf>
    <xf numFmtId="0" fontId="37" fillId="3" borderId="9" xfId="1" applyFont="1" applyBorder="1" applyAlignment="1">
      <alignment wrapText="1"/>
    </xf>
    <xf numFmtId="0" fontId="37" fillId="5" borderId="11" xfId="3" applyFont="1" applyBorder="1" applyAlignment="1">
      <alignment horizontal="center" vertical="center" wrapText="1"/>
    </xf>
    <xf numFmtId="0" fontId="37" fillId="5" borderId="12" xfId="3" applyFont="1" applyBorder="1" applyAlignment="1">
      <alignment horizontal="center" vertical="center" wrapText="1"/>
    </xf>
    <xf numFmtId="0" fontId="37" fillId="3" borderId="63" xfId="1" applyFont="1" applyBorder="1" applyAlignment="1">
      <alignment horizontal="center" vertical="center" wrapText="1"/>
    </xf>
    <xf numFmtId="0" fontId="37" fillId="3" borderId="64" xfId="1" applyFont="1" applyBorder="1" applyAlignment="1">
      <alignment horizontal="center" vertical="center" wrapText="1"/>
    </xf>
    <xf numFmtId="0" fontId="37" fillId="4" borderId="63" xfId="2" applyFont="1" applyBorder="1" applyAlignment="1">
      <alignment horizontal="center" vertical="center" wrapText="1"/>
    </xf>
    <xf numFmtId="0" fontId="37" fillId="4" borderId="64" xfId="2" applyFont="1" applyBorder="1" applyAlignment="1">
      <alignment horizontal="center" vertical="center" wrapText="1"/>
    </xf>
    <xf numFmtId="0" fontId="49" fillId="5" borderId="61" xfId="3" applyFont="1" applyBorder="1" applyAlignment="1">
      <alignment horizontal="center" vertical="center" wrapText="1"/>
    </xf>
    <xf numFmtId="0" fontId="49" fillId="5" borderId="62" xfId="3" applyFont="1" applyBorder="1" applyAlignment="1">
      <alignment horizontal="center" vertical="center" wrapText="1"/>
    </xf>
    <xf numFmtId="0" fontId="37" fillId="5" borderId="63" xfId="3" applyFont="1" applyBorder="1" applyAlignment="1">
      <alignment horizontal="center" vertical="center" wrapText="1"/>
    </xf>
    <xf numFmtId="0" fontId="37" fillId="5" borderId="64" xfId="3" applyFont="1" applyBorder="1" applyAlignment="1">
      <alignment horizontal="center" vertical="center" wrapText="1"/>
    </xf>
    <xf numFmtId="0" fontId="36" fillId="43" borderId="11" xfId="6" applyFont="1" applyFill="1" applyBorder="1" applyAlignment="1">
      <alignment horizontal="center" vertical="center" wrapText="1"/>
    </xf>
    <xf numFmtId="0" fontId="36" fillId="27" borderId="11" xfId="6" applyFont="1" applyFill="1" applyBorder="1" applyAlignment="1">
      <alignment horizontal="center" vertical="center" wrapText="1"/>
    </xf>
    <xf numFmtId="0" fontId="36" fillId="32" borderId="11" xfId="6" applyFont="1" applyFill="1" applyBorder="1" applyAlignment="1">
      <alignment horizontal="center" vertical="center" textRotation="90"/>
    </xf>
    <xf numFmtId="0" fontId="56" fillId="27" borderId="11" xfId="27" applyFont="1" applyFill="1" applyBorder="1" applyAlignment="1">
      <alignment horizontal="center" vertical="center" wrapText="1"/>
    </xf>
    <xf numFmtId="0" fontId="36" fillId="32" borderId="11" xfId="6" applyFont="1" applyFill="1" applyBorder="1" applyAlignment="1">
      <alignment horizontal="left" vertical="center" textRotation="90" wrapText="1"/>
    </xf>
    <xf numFmtId="0" fontId="36" fillId="32" borderId="11" xfId="6" applyFont="1" applyFill="1" applyBorder="1" applyAlignment="1">
      <alignment horizontal="center" vertical="center" textRotation="90" wrapText="1"/>
    </xf>
    <xf numFmtId="2" fontId="36" fillId="28" borderId="11" xfId="6" applyNumberFormat="1" applyFont="1" applyFill="1" applyBorder="1" applyAlignment="1">
      <alignment horizontal="center" vertical="center" wrapText="1"/>
    </xf>
    <xf numFmtId="0" fontId="36" fillId="32" borderId="11" xfId="6" applyFont="1" applyFill="1" applyBorder="1" applyAlignment="1">
      <alignment horizontal="center" vertical="center" wrapText="1"/>
    </xf>
    <xf numFmtId="0" fontId="36" fillId="28" borderId="11" xfId="6" applyFont="1" applyFill="1" applyBorder="1" applyAlignment="1">
      <alignment horizontal="center" vertical="center" wrapText="1"/>
    </xf>
    <xf numFmtId="0" fontId="51" fillId="0" borderId="0" xfId="28" applyFont="1" applyAlignment="1">
      <alignment horizontal="center"/>
    </xf>
    <xf numFmtId="14" fontId="51" fillId="0" borderId="0" xfId="28" applyNumberFormat="1" applyFont="1" applyAlignment="1">
      <alignment horizontal="center"/>
    </xf>
    <xf numFmtId="0" fontId="23" fillId="32" borderId="38" xfId="0" applyFont="1" applyFill="1" applyBorder="1" applyAlignment="1">
      <alignment horizontal="center" vertical="center"/>
    </xf>
    <xf numFmtId="0" fontId="23" fillId="32" borderId="40" xfId="0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38" xfId="0" applyFont="1" applyFill="1" applyBorder="1" applyAlignment="1">
      <alignment horizontal="center" vertical="center"/>
    </xf>
    <xf numFmtId="0" fontId="23" fillId="28" borderId="40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horizontal="center" vertical="center"/>
    </xf>
    <xf numFmtId="0" fontId="56" fillId="27" borderId="11" xfId="0" applyFont="1" applyFill="1" applyBorder="1" applyAlignment="1">
      <alignment horizontal="center" vertical="center"/>
    </xf>
    <xf numFmtId="0" fontId="57" fillId="41" borderId="11" xfId="0" applyFont="1" applyFill="1" applyBorder="1" applyAlignment="1">
      <alignment horizontal="center" vertical="center"/>
    </xf>
    <xf numFmtId="0" fontId="57" fillId="32" borderId="38" xfId="0" applyFont="1" applyFill="1" applyBorder="1" applyAlignment="1">
      <alignment horizontal="center" vertical="center"/>
    </xf>
    <xf numFmtId="0" fontId="57" fillId="32" borderId="39" xfId="0" applyFont="1" applyFill="1" applyBorder="1" applyAlignment="1">
      <alignment horizontal="center" vertical="center"/>
    </xf>
    <xf numFmtId="0" fontId="57" fillId="32" borderId="40" xfId="0" applyFont="1" applyFill="1" applyBorder="1" applyAlignment="1">
      <alignment horizontal="center" vertical="center"/>
    </xf>
    <xf numFmtId="0" fontId="57" fillId="28" borderId="38" xfId="0" applyFont="1" applyFill="1" applyBorder="1" applyAlignment="1">
      <alignment horizontal="center" vertical="center"/>
    </xf>
    <xf numFmtId="0" fontId="57" fillId="28" borderId="39" xfId="0" applyFont="1" applyFill="1" applyBorder="1" applyAlignment="1">
      <alignment horizontal="center" vertical="center"/>
    </xf>
    <xf numFmtId="0" fontId="57" fillId="28" borderId="40" xfId="0" applyFont="1" applyFill="1" applyBorder="1" applyAlignment="1">
      <alignment horizontal="center" vertical="center"/>
    </xf>
    <xf numFmtId="0" fontId="57" fillId="32" borderId="38" xfId="0" applyFont="1" applyFill="1" applyBorder="1" applyAlignment="1">
      <alignment horizontal="center" vertical="center" wrapText="1"/>
    </xf>
    <xf numFmtId="0" fontId="57" fillId="32" borderId="39" xfId="0" applyFont="1" applyFill="1" applyBorder="1" applyAlignment="1">
      <alignment horizontal="center" vertical="center" wrapText="1"/>
    </xf>
    <xf numFmtId="0" fontId="57" fillId="32" borderId="40" xfId="0" applyFont="1" applyFill="1" applyBorder="1" applyAlignment="1">
      <alignment horizontal="center" vertical="center" wrapText="1"/>
    </xf>
    <xf numFmtId="0" fontId="57" fillId="28" borderId="38" xfId="0" applyFont="1" applyFill="1" applyBorder="1" applyAlignment="1">
      <alignment horizontal="center" vertical="center" wrapText="1"/>
    </xf>
    <xf numFmtId="0" fontId="57" fillId="28" borderId="39" xfId="0" applyFont="1" applyFill="1" applyBorder="1" applyAlignment="1">
      <alignment horizontal="center" vertical="center" wrapText="1"/>
    </xf>
    <xf numFmtId="0" fontId="57" fillId="28" borderId="40" xfId="0" applyFont="1" applyFill="1" applyBorder="1" applyAlignment="1">
      <alignment horizontal="center" vertical="center" wrapText="1"/>
    </xf>
    <xf numFmtId="0" fontId="57" fillId="41" borderId="65" xfId="0" applyFont="1" applyFill="1" applyBorder="1" applyAlignment="1">
      <alignment horizontal="center" vertical="center"/>
    </xf>
    <xf numFmtId="0" fontId="57" fillId="41" borderId="68" xfId="0" applyFont="1" applyFill="1" applyBorder="1" applyAlignment="1">
      <alignment horizontal="center" vertical="center"/>
    </xf>
    <xf numFmtId="0" fontId="57" fillId="41" borderId="67" xfId="0" applyFont="1" applyFill="1" applyBorder="1" applyAlignment="1">
      <alignment horizontal="center" vertical="center"/>
    </xf>
    <xf numFmtId="0" fontId="57" fillId="41" borderId="69" xfId="0" applyFont="1" applyFill="1" applyBorder="1" applyAlignment="1">
      <alignment horizontal="center" vertical="center"/>
    </xf>
    <xf numFmtId="0" fontId="57" fillId="41" borderId="36" xfId="0" applyFont="1" applyFill="1" applyBorder="1" applyAlignment="1">
      <alignment horizontal="center" vertical="center" textRotation="90"/>
    </xf>
    <xf numFmtId="0" fontId="57" fillId="41" borderId="66" xfId="0" applyFont="1" applyFill="1" applyBorder="1" applyAlignment="1">
      <alignment horizontal="center" vertical="center" textRotation="90"/>
    </xf>
    <xf numFmtId="0" fontId="57" fillId="41" borderId="35" xfId="0" applyFont="1" applyFill="1" applyBorder="1" applyAlignment="1">
      <alignment horizontal="center" vertical="center" textRotation="90"/>
    </xf>
    <xf numFmtId="0" fontId="64" fillId="42" borderId="76" xfId="0" applyFont="1" applyFill="1" applyBorder="1" applyAlignment="1">
      <alignment horizontal="center" wrapText="1" readingOrder="1"/>
    </xf>
    <xf numFmtId="0" fontId="64" fillId="42" borderId="75" xfId="0" applyFont="1" applyFill="1" applyBorder="1" applyAlignment="1">
      <alignment horizontal="center" wrapText="1" readingOrder="1"/>
    </xf>
    <xf numFmtId="0" fontId="64" fillId="42" borderId="74" xfId="0" applyFont="1" applyFill="1" applyBorder="1" applyAlignment="1">
      <alignment horizontal="center" wrapText="1" readingOrder="1"/>
    </xf>
    <xf numFmtId="0" fontId="64" fillId="42" borderId="76" xfId="0" applyFont="1" applyFill="1" applyBorder="1" applyAlignment="1">
      <alignment horizontal="center" vertical="center" wrapText="1" readingOrder="1"/>
    </xf>
    <xf numFmtId="0" fontId="64" fillId="42" borderId="75" xfId="0" applyFont="1" applyFill="1" applyBorder="1" applyAlignment="1">
      <alignment horizontal="center" vertical="center" wrapText="1" readingOrder="1"/>
    </xf>
    <xf numFmtId="0" fontId="64" fillId="42" borderId="74" xfId="0" applyFont="1" applyFill="1" applyBorder="1" applyAlignment="1">
      <alignment horizontal="center" vertical="center" wrapText="1" readingOrder="1"/>
    </xf>
    <xf numFmtId="0" fontId="64" fillId="42" borderId="79" xfId="0" applyFont="1" applyFill="1" applyBorder="1" applyAlignment="1">
      <alignment horizontal="center" vertical="center" wrapText="1" readingOrder="1"/>
    </xf>
    <xf numFmtId="0" fontId="64" fillId="42" borderId="78" xfId="0" applyFont="1" applyFill="1" applyBorder="1" applyAlignment="1">
      <alignment horizontal="center" vertical="center" wrapText="1" readingOrder="1"/>
    </xf>
    <xf numFmtId="0" fontId="64" fillId="42" borderId="73" xfId="0" applyFont="1" applyFill="1" applyBorder="1" applyAlignment="1">
      <alignment horizontal="center" vertical="center" wrapText="1" readingOrder="1"/>
    </xf>
    <xf numFmtId="0" fontId="64" fillId="42" borderId="72" xfId="0" applyFont="1" applyFill="1" applyBorder="1" applyAlignment="1">
      <alignment horizontal="center" vertical="center" wrapText="1" readingOrder="1"/>
    </xf>
    <xf numFmtId="0" fontId="63" fillId="42" borderId="77" xfId="0" applyFont="1" applyFill="1" applyBorder="1" applyAlignment="1">
      <alignment horizontal="center" vertical="center" wrapText="1" readingOrder="1"/>
    </xf>
    <xf numFmtId="0" fontId="63" fillId="42" borderId="71" xfId="0" applyFont="1" applyFill="1" applyBorder="1" applyAlignment="1">
      <alignment horizontal="center" vertical="center" wrapText="1" readingOrder="1"/>
    </xf>
    <xf numFmtId="0" fontId="63" fillId="42" borderId="77" xfId="0" applyFont="1" applyFill="1" applyBorder="1" applyAlignment="1">
      <alignment horizontal="center" vertical="center" textRotation="90" wrapText="1" readingOrder="1"/>
    </xf>
    <xf numFmtId="0" fontId="63" fillId="42" borderId="71" xfId="0" applyFont="1" applyFill="1" applyBorder="1" applyAlignment="1">
      <alignment horizontal="center" vertical="center" textRotation="90" wrapText="1" readingOrder="1"/>
    </xf>
    <xf numFmtId="0" fontId="67" fillId="42" borderId="77" xfId="0" applyFont="1" applyFill="1" applyBorder="1" applyAlignment="1">
      <alignment horizontal="center" vertical="center" wrapText="1" readingOrder="1"/>
    </xf>
    <xf numFmtId="0" fontId="67" fillId="42" borderId="71" xfId="0" applyFont="1" applyFill="1" applyBorder="1" applyAlignment="1">
      <alignment horizontal="center" vertical="center" wrapText="1" readingOrder="1"/>
    </xf>
    <xf numFmtId="0" fontId="63" fillId="42" borderId="76" xfId="0" applyFont="1" applyFill="1" applyBorder="1" applyAlignment="1">
      <alignment horizontal="center" vertical="center" wrapText="1" readingOrder="1"/>
    </xf>
    <xf numFmtId="0" fontId="63" fillId="42" borderId="75" xfId="0" applyFont="1" applyFill="1" applyBorder="1" applyAlignment="1">
      <alignment horizontal="center" vertical="center" wrapText="1" readingOrder="1"/>
    </xf>
    <xf numFmtId="0" fontId="63" fillId="42" borderId="74" xfId="0" applyFont="1" applyFill="1" applyBorder="1" applyAlignment="1">
      <alignment horizontal="center" vertical="center" wrapText="1" readingOrder="1"/>
    </xf>
    <xf numFmtId="0" fontId="37" fillId="4" borderId="7" xfId="2" applyFont="1" applyBorder="1" applyAlignment="1">
      <alignment horizontal="center" vertical="center" wrapText="1"/>
    </xf>
    <xf numFmtId="0" fontId="37" fillId="4" borderId="8" xfId="2" applyFont="1" applyBorder="1" applyAlignment="1">
      <alignment horizontal="center" vertical="center" wrapText="1"/>
    </xf>
    <xf numFmtId="0" fontId="37" fillId="4" borderId="9" xfId="2" applyFont="1" applyBorder="1" applyAlignment="1">
      <alignment horizontal="center" vertical="center" wrapText="1"/>
    </xf>
    <xf numFmtId="0" fontId="37" fillId="4" borderId="10" xfId="2" applyFont="1" applyBorder="1" applyAlignment="1">
      <alignment horizontal="center" vertical="center" wrapText="1"/>
    </xf>
    <xf numFmtId="0" fontId="37" fillId="5" borderId="10" xfId="3" applyFont="1" applyBorder="1" applyAlignment="1">
      <alignment horizontal="center" vertical="center" wrapText="1"/>
    </xf>
    <xf numFmtId="0" fontId="37" fillId="7" borderId="11" xfId="6" applyFont="1" applyBorder="1" applyAlignment="1">
      <alignment horizontal="center" vertical="center" wrapText="1"/>
    </xf>
    <xf numFmtId="0" fontId="37" fillId="7" borderId="12" xfId="6" applyFont="1" applyBorder="1" applyAlignment="1">
      <alignment horizontal="center" vertical="center" wrapText="1"/>
    </xf>
    <xf numFmtId="0" fontId="37" fillId="7" borderId="14" xfId="6" applyFont="1" applyBorder="1" applyAlignment="1">
      <alignment horizontal="center" vertical="center" wrapText="1"/>
    </xf>
    <xf numFmtId="0" fontId="37" fillId="7" borderId="15" xfId="6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29" fillId="32" borderId="0" xfId="0" applyFont="1" applyFill="1" applyAlignment="1">
      <alignment horizontal="center" vertical="center" wrapText="1"/>
    </xf>
    <xf numFmtId="0" fontId="37" fillId="7" borderId="16" xfId="6" applyFont="1" applyAlignment="1">
      <alignment horizontal="center" vertical="center" wrapText="1"/>
    </xf>
    <xf numFmtId="0" fontId="37" fillId="6" borderId="16" xfId="4" applyFont="1" applyAlignment="1">
      <alignment horizontal="center" vertical="center" wrapText="1"/>
    </xf>
    <xf numFmtId="0" fontId="37" fillId="7" borderId="46" xfId="6" applyFont="1" applyBorder="1" applyAlignment="1">
      <alignment horizontal="center" vertical="center" wrapText="1"/>
    </xf>
    <xf numFmtId="0" fontId="37" fillId="7" borderId="81" xfId="6" applyFont="1" applyBorder="1" applyAlignment="1">
      <alignment horizontal="center" vertical="center" wrapText="1"/>
    </xf>
    <xf numFmtId="0" fontId="37" fillId="7" borderId="82" xfId="6" applyFont="1" applyBorder="1" applyAlignment="1">
      <alignment horizontal="center" vertical="center" wrapText="1"/>
    </xf>
    <xf numFmtId="0" fontId="37" fillId="7" borderId="83" xfId="6" applyFont="1" applyBorder="1" applyAlignment="1">
      <alignment horizontal="center" vertical="center" wrapText="1"/>
    </xf>
    <xf numFmtId="0" fontId="37" fillId="7" borderId="42" xfId="6" applyFont="1" applyBorder="1" applyAlignment="1">
      <alignment horizontal="center" vertical="center" wrapText="1"/>
    </xf>
    <xf numFmtId="0" fontId="37" fillId="7" borderId="85" xfId="6" applyFont="1" applyBorder="1" applyAlignment="1">
      <alignment horizontal="center" vertical="center" wrapText="1"/>
    </xf>
    <xf numFmtId="0" fontId="37" fillId="6" borderId="46" xfId="4" applyFont="1" applyBorder="1" applyAlignment="1">
      <alignment horizontal="center" vertical="center" wrapText="1"/>
    </xf>
    <xf numFmtId="0" fontId="37" fillId="6" borderId="80" xfId="4" applyFont="1" applyBorder="1" applyAlignment="1">
      <alignment horizontal="center" vertical="center" wrapText="1"/>
    </xf>
    <xf numFmtId="0" fontId="37" fillId="6" borderId="81" xfId="4" applyFont="1" applyBorder="1" applyAlignment="1">
      <alignment horizontal="center" vertical="center" wrapText="1"/>
    </xf>
    <xf numFmtId="0" fontId="37" fillId="6" borderId="82" xfId="4" applyFont="1" applyBorder="1" applyAlignment="1">
      <alignment horizontal="center" vertical="center" wrapText="1"/>
    </xf>
    <xf numFmtId="0" fontId="37" fillId="6" borderId="0" xfId="4" applyFont="1" applyBorder="1" applyAlignment="1">
      <alignment horizontal="center" vertical="center" wrapText="1"/>
    </xf>
    <xf numFmtId="0" fontId="37" fillId="6" borderId="83" xfId="4" applyFont="1" applyBorder="1" applyAlignment="1">
      <alignment horizontal="center" vertical="center" wrapText="1"/>
    </xf>
    <xf numFmtId="0" fontId="37" fillId="6" borderId="42" xfId="4" applyFont="1" applyBorder="1" applyAlignment="1">
      <alignment horizontal="center" vertical="center" wrapText="1"/>
    </xf>
    <xf numFmtId="0" fontId="37" fillId="6" borderId="84" xfId="4" applyFont="1" applyBorder="1" applyAlignment="1">
      <alignment horizontal="center" vertical="center" wrapText="1"/>
    </xf>
    <xf numFmtId="0" fontId="37" fillId="6" borderId="85" xfId="4" applyFont="1" applyBorder="1" applyAlignment="1">
      <alignment horizontal="center" vertical="center" wrapText="1"/>
    </xf>
    <xf numFmtId="0" fontId="37" fillId="6" borderId="22" xfId="4" applyFont="1" applyBorder="1" applyAlignment="1">
      <alignment horizontal="center" vertical="center" wrapText="1"/>
    </xf>
    <xf numFmtId="0" fontId="37" fillId="7" borderId="22" xfId="6" applyFont="1" applyBorder="1" applyAlignment="1">
      <alignment horizontal="center" vertical="center" wrapText="1"/>
    </xf>
    <xf numFmtId="0" fontId="37" fillId="4" borderId="46" xfId="2" applyFont="1" applyBorder="1" applyAlignment="1">
      <alignment horizontal="center" vertical="center" wrapText="1"/>
    </xf>
    <xf numFmtId="0" fontId="37" fillId="4" borderId="80" xfId="2" applyFont="1" applyBorder="1" applyAlignment="1">
      <alignment horizontal="center" vertical="center" wrapText="1"/>
    </xf>
    <xf numFmtId="0" fontId="37" fillId="4" borderId="87" xfId="2" applyFont="1" applyBorder="1" applyAlignment="1">
      <alignment horizontal="center" vertical="center" wrapText="1"/>
    </xf>
    <xf numFmtId="0" fontId="37" fillId="4" borderId="42" xfId="2" applyFont="1" applyBorder="1" applyAlignment="1">
      <alignment horizontal="center" vertical="center" wrapText="1"/>
    </xf>
    <xf numFmtId="0" fontId="37" fillId="4" borderId="84" xfId="2" applyFont="1" applyBorder="1" applyAlignment="1">
      <alignment horizontal="center" vertical="center" wrapText="1"/>
    </xf>
    <xf numFmtId="0" fontId="37" fillId="4" borderId="88" xfId="2" applyFont="1" applyBorder="1" applyAlignment="1">
      <alignment horizontal="center" vertical="center" wrapText="1"/>
    </xf>
    <xf numFmtId="0" fontId="37" fillId="4" borderId="17" xfId="2" applyFont="1" applyBorder="1" applyAlignment="1">
      <alignment horizontal="center" vertical="center" wrapText="1"/>
    </xf>
    <xf numFmtId="0" fontId="37" fillId="7" borderId="86" xfId="6" applyFont="1" applyBorder="1" applyAlignment="1">
      <alignment horizontal="center" vertical="center" wrapText="1"/>
    </xf>
    <xf numFmtId="0" fontId="37" fillId="7" borderId="20" xfId="6" applyFont="1" applyBorder="1" applyAlignment="1">
      <alignment horizontal="center" vertical="center" wrapText="1"/>
    </xf>
  </cellXfs>
  <cellStyles count="29">
    <cellStyle name="%20 - Vurgu1" xfId="23" builtinId="30"/>
    <cellStyle name="%20 - Vurgu2" xfId="11" builtinId="34"/>
    <cellStyle name="%20 - Vurgu3" xfId="24" builtinId="38"/>
    <cellStyle name="%20 - Vurgu4" xfId="19" builtinId="42"/>
    <cellStyle name="%20 - Vurgu5" xfId="25" builtinId="46"/>
    <cellStyle name="%20 - Vurgu6" xfId="26" builtinId="50"/>
    <cellStyle name="%40 - Vurgu1" xfId="9" builtinId="31"/>
    <cellStyle name="%40 - Vurgu2" xfId="12" builtinId="35"/>
    <cellStyle name="%40 - Vurgu3" xfId="14" builtinId="39"/>
    <cellStyle name="%40 - Vurgu5" xfId="16" builtinId="47"/>
    <cellStyle name="%40 - Vurgu6" xfId="22" builtinId="51"/>
    <cellStyle name="%60 - Vurgu1" xfId="10" builtinId="32"/>
    <cellStyle name="%60 - Vurgu2" xfId="13" builtinId="36"/>
    <cellStyle name="%60 - Vurgu3" xfId="15" builtinId="40"/>
    <cellStyle name="%60 - Vurgu5" xfId="17" builtinId="48"/>
    <cellStyle name="Bağlı Hücre" xfId="7" builtinId="24"/>
    <cellStyle name="Çıkış" xfId="5" builtinId="21"/>
    <cellStyle name="Giriş" xfId="4" builtinId="20"/>
    <cellStyle name="Hesaplama" xfId="6" builtinId="22"/>
    <cellStyle name="İşaretli Hücre" xfId="8" builtinId="23"/>
    <cellStyle name="İyi" xfId="1" builtinId="26"/>
    <cellStyle name="Kötü" xfId="2" builtinId="27"/>
    <cellStyle name="Normal" xfId="0" builtinId="0"/>
    <cellStyle name="Normal 2" xfId="28"/>
    <cellStyle name="Nötr" xfId="3" builtinId="28"/>
    <cellStyle name="Vurgu1" xfId="27" builtinId="29"/>
    <cellStyle name="Vurgu2" xfId="18" builtinId="33"/>
    <cellStyle name="Vurgu5" xfId="20" builtinId="45"/>
    <cellStyle name="Vurgu6" xfId="21" builtinId="4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19050</xdr:rowOff>
    </xdr:from>
    <xdr:to>
      <xdr:col>10</xdr:col>
      <xdr:colOff>0</xdr:colOff>
      <xdr:row>10</xdr:row>
      <xdr:rowOff>38100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00050"/>
          <a:ext cx="6067425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180975</xdr:rowOff>
    </xdr:from>
    <xdr:to>
      <xdr:col>9</xdr:col>
      <xdr:colOff>552450</xdr:colOff>
      <xdr:row>27</xdr:row>
      <xdr:rowOff>28575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95475"/>
          <a:ext cx="6038850" cy="3276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57150</xdr:rowOff>
    </xdr:from>
    <xdr:to>
      <xdr:col>9</xdr:col>
      <xdr:colOff>571500</xdr:colOff>
      <xdr:row>49</xdr:row>
      <xdr:rowOff>171450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10150"/>
          <a:ext cx="6057900" cy="449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7"/>
  <sheetViews>
    <sheetView tabSelected="1" zoomScaleNormal="100" workbookViewId="0">
      <selection activeCell="G2" sqref="G2"/>
    </sheetView>
  </sheetViews>
  <sheetFormatPr defaultRowHeight="15" x14ac:dyDescent="0.25"/>
  <cols>
    <col min="1" max="1" width="21.85546875" customWidth="1"/>
    <col min="2" max="2" width="22.28515625" customWidth="1"/>
    <col min="3" max="3" width="15.85546875" customWidth="1"/>
    <col min="4" max="4" width="10.7109375" bestFit="1" customWidth="1"/>
    <col min="7" max="7" width="18.42578125" customWidth="1"/>
    <col min="8" max="8" width="14.5703125" customWidth="1"/>
    <col min="9" max="9" width="14.85546875" customWidth="1"/>
    <col min="10" max="10" width="14.42578125" customWidth="1"/>
    <col min="11" max="11" width="12.85546875" customWidth="1"/>
    <col min="12" max="12" width="15" customWidth="1"/>
    <col min="13" max="13" width="18.7109375" customWidth="1"/>
  </cols>
  <sheetData>
    <row r="1" spans="1:13" ht="80.099999999999994" customHeight="1" thickBot="1" x14ac:dyDescent="0.35">
      <c r="A1" s="161" t="s">
        <v>49</v>
      </c>
      <c r="B1" s="162" t="s">
        <v>50</v>
      </c>
      <c r="C1" s="163" t="s">
        <v>51</v>
      </c>
      <c r="D1" s="294" t="s">
        <v>52</v>
      </c>
      <c r="E1" s="295"/>
      <c r="G1" s="170" t="s">
        <v>177</v>
      </c>
      <c r="H1" s="171" t="s">
        <v>178</v>
      </c>
      <c r="I1" s="172" t="s">
        <v>179</v>
      </c>
      <c r="J1" s="173" t="s">
        <v>180</v>
      </c>
      <c r="K1" s="174" t="s">
        <v>181</v>
      </c>
      <c r="L1" s="175" t="s">
        <v>182</v>
      </c>
      <c r="M1" s="176" t="s">
        <v>103</v>
      </c>
    </row>
    <row r="2" spans="1:13" ht="80.099999999999994" customHeight="1" thickBot="1" x14ac:dyDescent="0.5">
      <c r="A2" s="164" t="s">
        <v>53</v>
      </c>
      <c r="B2" s="165">
        <v>8</v>
      </c>
      <c r="C2" s="166">
        <v>1</v>
      </c>
      <c r="D2" s="293">
        <v>131</v>
      </c>
      <c r="E2" s="293"/>
      <c r="G2" s="177">
        <v>32</v>
      </c>
      <c r="H2" s="178">
        <v>23</v>
      </c>
      <c r="I2" s="40">
        <v>6</v>
      </c>
      <c r="J2" s="179">
        <v>2</v>
      </c>
      <c r="K2" s="42">
        <v>37</v>
      </c>
      <c r="L2" s="180">
        <v>479</v>
      </c>
      <c r="M2" s="181">
        <v>6350</v>
      </c>
    </row>
    <row r="3" spans="1:13" ht="80.099999999999994" customHeight="1" x14ac:dyDescent="0.45">
      <c r="A3" s="167" t="s">
        <v>54</v>
      </c>
      <c r="B3" s="165">
        <v>17</v>
      </c>
      <c r="C3" s="166"/>
      <c r="D3" s="293">
        <v>350</v>
      </c>
      <c r="E3" s="293"/>
    </row>
    <row r="4" spans="1:13" ht="80.099999999999994" customHeight="1" x14ac:dyDescent="0.45">
      <c r="A4" s="167" t="s">
        <v>55</v>
      </c>
      <c r="B4" s="165">
        <v>17</v>
      </c>
      <c r="C4" s="166">
        <v>14</v>
      </c>
      <c r="D4" s="293">
        <v>1864</v>
      </c>
      <c r="E4" s="293"/>
    </row>
    <row r="5" spans="1:13" ht="80.099999999999994" customHeight="1" x14ac:dyDescent="0.45">
      <c r="A5" s="167" t="s">
        <v>56</v>
      </c>
      <c r="B5" s="165" t="s">
        <v>57</v>
      </c>
      <c r="C5" s="166">
        <v>7</v>
      </c>
      <c r="D5" s="293">
        <v>1828</v>
      </c>
      <c r="E5" s="293"/>
    </row>
    <row r="6" spans="1:13" ht="80.099999999999994" customHeight="1" x14ac:dyDescent="0.45">
      <c r="A6" s="167" t="s">
        <v>184</v>
      </c>
      <c r="B6" s="165" t="s">
        <v>57</v>
      </c>
      <c r="C6" s="166">
        <v>7</v>
      </c>
      <c r="D6" s="293">
        <v>2177</v>
      </c>
      <c r="E6" s="293"/>
    </row>
    <row r="7" spans="1:13" ht="80.099999999999994" customHeight="1" thickBot="1" x14ac:dyDescent="0.5">
      <c r="A7" s="168" t="s">
        <v>58</v>
      </c>
      <c r="B7" s="165"/>
      <c r="C7" s="169">
        <v>29</v>
      </c>
      <c r="D7" s="293">
        <v>6350</v>
      </c>
      <c r="E7" s="293"/>
    </row>
  </sheetData>
  <mergeCells count="7">
    <mergeCell ref="D6:E6"/>
    <mergeCell ref="D7:E7"/>
    <mergeCell ref="D1:E1"/>
    <mergeCell ref="D2:E2"/>
    <mergeCell ref="D3:E3"/>
    <mergeCell ref="D4:E4"/>
    <mergeCell ref="D5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B4:I19"/>
  <sheetViews>
    <sheetView topLeftCell="A4" workbookViewId="0">
      <selection activeCell="B5" sqref="B5:I6"/>
    </sheetView>
  </sheetViews>
  <sheetFormatPr defaultRowHeight="15" x14ac:dyDescent="0.25"/>
  <cols>
    <col min="1" max="1" width="9.140625" style="25"/>
    <col min="2" max="2" width="23.7109375" style="25" customWidth="1"/>
    <col min="3" max="3" width="20.5703125" style="25" customWidth="1"/>
    <col min="4" max="4" width="16" style="25" customWidth="1"/>
    <col min="5" max="7" width="15" style="25" customWidth="1"/>
    <col min="8" max="8" width="13" style="25" customWidth="1"/>
    <col min="9" max="9" width="14" style="25" customWidth="1"/>
    <col min="10" max="16384" width="9.140625" style="25"/>
  </cols>
  <sheetData>
    <row r="4" spans="2:9" ht="15.75" thickBot="1" x14ac:dyDescent="0.3"/>
    <row r="5" spans="2:9" ht="122.25" customHeight="1" thickBot="1" x14ac:dyDescent="0.3">
      <c r="B5" s="46" t="s">
        <v>188</v>
      </c>
      <c r="C5" s="47" t="s">
        <v>189</v>
      </c>
      <c r="D5" s="48" t="s">
        <v>190</v>
      </c>
      <c r="E5" s="49" t="s">
        <v>191</v>
      </c>
      <c r="F5" s="50" t="s">
        <v>192</v>
      </c>
      <c r="G5" s="51" t="s">
        <v>193</v>
      </c>
      <c r="H5" s="52" t="s">
        <v>194</v>
      </c>
      <c r="I5" s="53" t="s">
        <v>48</v>
      </c>
    </row>
    <row r="6" spans="2:9" ht="146.25" customHeight="1" thickBot="1" x14ac:dyDescent="0.3">
      <c r="B6" s="38">
        <v>11</v>
      </c>
      <c r="C6" s="39">
        <v>21</v>
      </c>
      <c r="D6" s="40">
        <v>4</v>
      </c>
      <c r="E6" s="41">
        <v>13</v>
      </c>
      <c r="F6" s="42">
        <v>5</v>
      </c>
      <c r="G6" s="43">
        <v>1</v>
      </c>
      <c r="H6" s="44">
        <v>4</v>
      </c>
      <c r="I6" s="45">
        <v>59</v>
      </c>
    </row>
    <row r="19" spans="5:5" x14ac:dyDescent="0.25">
      <c r="E19" s="25" t="s">
        <v>186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9"/>
  <sheetViews>
    <sheetView workbookViewId="0">
      <selection sqref="A1:I19"/>
    </sheetView>
  </sheetViews>
  <sheetFormatPr defaultRowHeight="15" x14ac:dyDescent="0.25"/>
  <cols>
    <col min="1" max="1" width="20.42578125" style="25" customWidth="1"/>
    <col min="2" max="2" width="21.5703125" style="25" customWidth="1"/>
    <col min="3" max="3" width="17.42578125" style="25" customWidth="1"/>
    <col min="4" max="4" width="11.5703125" style="25" customWidth="1"/>
    <col min="5" max="7" width="15" style="25" customWidth="1"/>
    <col min="8" max="8" width="13" style="25" customWidth="1"/>
    <col min="9" max="9" width="10.5703125" style="25" customWidth="1"/>
    <col min="10" max="16384" width="9.140625" style="25"/>
  </cols>
  <sheetData>
    <row r="1" spans="1:9" ht="15.75" thickTop="1" x14ac:dyDescent="0.25">
      <c r="A1" s="401"/>
      <c r="B1" s="400" t="s">
        <v>187</v>
      </c>
      <c r="C1" s="400"/>
      <c r="D1" s="400"/>
      <c r="E1" s="400"/>
      <c r="F1" s="400"/>
      <c r="G1" s="400"/>
      <c r="H1" s="400"/>
      <c r="I1" s="26"/>
    </row>
    <row r="2" spans="1:9" ht="12.75" customHeight="1" thickBot="1" x14ac:dyDescent="0.3">
      <c r="A2" s="402"/>
      <c r="B2" s="400"/>
      <c r="C2" s="400"/>
      <c r="D2" s="400"/>
      <c r="E2" s="400"/>
      <c r="F2" s="400"/>
      <c r="G2" s="400"/>
      <c r="H2" s="400"/>
      <c r="I2" s="26"/>
    </row>
    <row r="3" spans="1:9" ht="42" customHeight="1" thickTop="1" thickBot="1" x14ac:dyDescent="0.3">
      <c r="A3" s="54" t="s">
        <v>195</v>
      </c>
      <c r="B3" s="27" t="s">
        <v>188</v>
      </c>
      <c r="C3" s="28" t="s">
        <v>189</v>
      </c>
      <c r="D3" s="29" t="s">
        <v>190</v>
      </c>
      <c r="E3" s="30" t="s">
        <v>191</v>
      </c>
      <c r="F3" s="31" t="s">
        <v>192</v>
      </c>
      <c r="G3" s="32" t="s">
        <v>193</v>
      </c>
      <c r="H3" s="33" t="s">
        <v>194</v>
      </c>
      <c r="I3" s="34" t="s">
        <v>48</v>
      </c>
    </row>
    <row r="4" spans="1:9" ht="27" customHeight="1" thickTop="1" thickBot="1" x14ac:dyDescent="0.3">
      <c r="A4" s="35" t="s">
        <v>53</v>
      </c>
      <c r="B4" s="37">
        <v>5</v>
      </c>
      <c r="C4" s="37"/>
      <c r="D4" s="37"/>
      <c r="E4" s="37"/>
      <c r="F4" s="37"/>
      <c r="G4" s="37"/>
      <c r="H4" s="37"/>
      <c r="I4" s="36">
        <v>5</v>
      </c>
    </row>
    <row r="5" spans="1:9" ht="27" customHeight="1" thickTop="1" thickBot="1" x14ac:dyDescent="0.3">
      <c r="A5" s="35" t="s">
        <v>196</v>
      </c>
      <c r="B5" s="37">
        <v>2</v>
      </c>
      <c r="C5" s="37"/>
      <c r="D5" s="37"/>
      <c r="E5" s="37"/>
      <c r="F5" s="37"/>
      <c r="G5" s="37">
        <v>1</v>
      </c>
      <c r="H5" s="37"/>
      <c r="I5" s="36">
        <v>3</v>
      </c>
    </row>
    <row r="6" spans="1:9" ht="27" customHeight="1" thickTop="1" thickBot="1" x14ac:dyDescent="0.3">
      <c r="A6" s="35" t="s">
        <v>197</v>
      </c>
      <c r="B6" s="37">
        <v>3</v>
      </c>
      <c r="C6" s="37">
        <v>6</v>
      </c>
      <c r="D6" s="37">
        <v>1</v>
      </c>
      <c r="E6" s="37">
        <v>2</v>
      </c>
      <c r="F6" s="37"/>
      <c r="G6" s="37"/>
      <c r="H6" s="37"/>
      <c r="I6" s="36">
        <v>12</v>
      </c>
    </row>
    <row r="7" spans="1:9" ht="27" customHeight="1" thickTop="1" thickBot="1" x14ac:dyDescent="0.3">
      <c r="A7" s="35" t="s">
        <v>198</v>
      </c>
      <c r="B7" s="37"/>
      <c r="C7" s="37">
        <v>3</v>
      </c>
      <c r="D7" s="37"/>
      <c r="E7" s="37">
        <v>2</v>
      </c>
      <c r="F7" s="37"/>
      <c r="G7" s="37"/>
      <c r="H7" s="37">
        <v>3</v>
      </c>
      <c r="I7" s="36">
        <v>8</v>
      </c>
    </row>
    <row r="8" spans="1:9" ht="27" customHeight="1" thickTop="1" thickBot="1" x14ac:dyDescent="0.3">
      <c r="A8" s="35" t="s">
        <v>199</v>
      </c>
      <c r="B8" s="37"/>
      <c r="C8" s="37">
        <v>2</v>
      </c>
      <c r="D8" s="37">
        <v>1</v>
      </c>
      <c r="E8" s="37"/>
      <c r="F8" s="37">
        <v>1</v>
      </c>
      <c r="G8" s="37"/>
      <c r="H8" s="37"/>
      <c r="I8" s="36">
        <v>4</v>
      </c>
    </row>
    <row r="9" spans="1:9" ht="27" customHeight="1" thickTop="1" thickBot="1" x14ac:dyDescent="0.3">
      <c r="A9" s="35" t="s">
        <v>200</v>
      </c>
      <c r="B9" s="37"/>
      <c r="C9" s="37"/>
      <c r="D9" s="37">
        <v>1</v>
      </c>
      <c r="E9" s="37"/>
      <c r="F9" s="37"/>
      <c r="G9" s="37"/>
      <c r="H9" s="37"/>
      <c r="I9" s="36">
        <v>1</v>
      </c>
    </row>
    <row r="10" spans="1:9" ht="27" customHeight="1" thickTop="1" thickBot="1" x14ac:dyDescent="0.3">
      <c r="A10" s="35" t="s">
        <v>201</v>
      </c>
      <c r="B10" s="37">
        <v>1</v>
      </c>
      <c r="C10" s="37">
        <v>1</v>
      </c>
      <c r="D10" s="37"/>
      <c r="E10" s="37"/>
      <c r="F10" s="37"/>
      <c r="G10" s="37"/>
      <c r="H10" s="37"/>
      <c r="I10" s="36">
        <v>2</v>
      </c>
    </row>
    <row r="11" spans="1:9" ht="27" customHeight="1" thickTop="1" thickBot="1" x14ac:dyDescent="0.3">
      <c r="A11" s="35" t="s">
        <v>202</v>
      </c>
      <c r="B11" s="37"/>
      <c r="C11" s="37"/>
      <c r="D11" s="37"/>
      <c r="E11" s="37">
        <v>1</v>
      </c>
      <c r="F11" s="37"/>
      <c r="G11" s="37"/>
      <c r="H11" s="37"/>
      <c r="I11" s="36">
        <v>1</v>
      </c>
    </row>
    <row r="12" spans="1:9" ht="27" customHeight="1" thickTop="1" thickBot="1" x14ac:dyDescent="0.3">
      <c r="A12" s="35" t="s">
        <v>203</v>
      </c>
      <c r="B12" s="37"/>
      <c r="C12" s="37">
        <v>4</v>
      </c>
      <c r="D12" s="37">
        <v>1</v>
      </c>
      <c r="E12" s="37"/>
      <c r="F12" s="37"/>
      <c r="G12" s="37"/>
      <c r="H12" s="37"/>
      <c r="I12" s="36">
        <v>5</v>
      </c>
    </row>
    <row r="13" spans="1:9" ht="27" customHeight="1" thickTop="1" thickBot="1" x14ac:dyDescent="0.3">
      <c r="A13" s="35" t="s">
        <v>204</v>
      </c>
      <c r="B13" s="37"/>
      <c r="C13" s="37">
        <v>1</v>
      </c>
      <c r="D13" s="37"/>
      <c r="E13" s="37">
        <v>3</v>
      </c>
      <c r="F13" s="37">
        <v>2</v>
      </c>
      <c r="G13" s="37"/>
      <c r="H13" s="37"/>
      <c r="I13" s="36">
        <v>6</v>
      </c>
    </row>
    <row r="14" spans="1:9" ht="27" customHeight="1" thickTop="1" thickBot="1" x14ac:dyDescent="0.3">
      <c r="A14" s="35" t="s">
        <v>205</v>
      </c>
      <c r="B14" s="37"/>
      <c r="C14" s="37"/>
      <c r="D14" s="37"/>
      <c r="E14" s="37"/>
      <c r="F14" s="37"/>
      <c r="G14" s="37"/>
      <c r="H14" s="37">
        <v>1</v>
      </c>
      <c r="I14" s="36">
        <v>1</v>
      </c>
    </row>
    <row r="15" spans="1:9" ht="27" customHeight="1" thickTop="1" thickBot="1" x14ac:dyDescent="0.3">
      <c r="A15" s="35" t="s">
        <v>206</v>
      </c>
      <c r="B15" s="37"/>
      <c r="C15" s="37">
        <v>3</v>
      </c>
      <c r="D15" s="37"/>
      <c r="E15" s="37">
        <v>1</v>
      </c>
      <c r="F15" s="37"/>
      <c r="G15" s="37"/>
      <c r="H15" s="37"/>
      <c r="I15" s="36">
        <v>4</v>
      </c>
    </row>
    <row r="16" spans="1:9" ht="27" customHeight="1" thickTop="1" thickBot="1" x14ac:dyDescent="0.3">
      <c r="A16" s="35" t="s">
        <v>207</v>
      </c>
      <c r="B16" s="37"/>
      <c r="C16" s="37"/>
      <c r="D16" s="37"/>
      <c r="E16" s="37">
        <v>4</v>
      </c>
      <c r="F16" s="37">
        <v>2</v>
      </c>
      <c r="G16" s="37"/>
      <c r="H16" s="37"/>
      <c r="I16" s="36">
        <v>6</v>
      </c>
    </row>
    <row r="17" spans="1:9" ht="27" customHeight="1" thickTop="1" thickBot="1" x14ac:dyDescent="0.3">
      <c r="A17" s="35" t="s">
        <v>208</v>
      </c>
      <c r="B17" s="37"/>
      <c r="C17" s="37">
        <v>1</v>
      </c>
      <c r="D17" s="37"/>
      <c r="E17" s="37"/>
      <c r="F17" s="37"/>
      <c r="G17" s="37"/>
      <c r="H17" s="37"/>
      <c r="I17" s="36">
        <v>1</v>
      </c>
    </row>
    <row r="18" spans="1:9" ht="15.75" thickTop="1" x14ac:dyDescent="0.25">
      <c r="A18" s="403" t="s">
        <v>48</v>
      </c>
      <c r="B18" s="398">
        <v>11</v>
      </c>
      <c r="C18" s="398">
        <f>SUM(C6:C17)</f>
        <v>21</v>
      </c>
      <c r="D18" s="398">
        <v>6</v>
      </c>
      <c r="E18" s="398">
        <v>13</v>
      </c>
      <c r="F18" s="398">
        <v>5</v>
      </c>
      <c r="G18" s="398">
        <v>1</v>
      </c>
      <c r="H18" s="398">
        <v>4</v>
      </c>
      <c r="I18" s="399">
        <v>59</v>
      </c>
    </row>
    <row r="19" spans="1:9" x14ac:dyDescent="0.25">
      <c r="A19" s="403"/>
      <c r="B19" s="398"/>
      <c r="C19" s="398"/>
      <c r="D19" s="398"/>
      <c r="E19" s="398"/>
      <c r="F19" s="398"/>
      <c r="G19" s="398"/>
      <c r="H19" s="398"/>
      <c r="I19" s="399"/>
    </row>
  </sheetData>
  <mergeCells count="11">
    <mergeCell ref="G18:G19"/>
    <mergeCell ref="H18:H19"/>
    <mergeCell ref="I18:I19"/>
    <mergeCell ref="B1:H2"/>
    <mergeCell ref="A1:A2"/>
    <mergeCell ref="A18:A19"/>
    <mergeCell ref="B18:B19"/>
    <mergeCell ref="C18:C19"/>
    <mergeCell ref="D18:D19"/>
    <mergeCell ref="E18:E19"/>
    <mergeCell ref="F18:F19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4"/>
  <sheetViews>
    <sheetView workbookViewId="0">
      <selection sqref="A1:I14"/>
    </sheetView>
  </sheetViews>
  <sheetFormatPr defaultRowHeight="15" x14ac:dyDescent="0.25"/>
  <cols>
    <col min="5" max="5" width="11.140625" customWidth="1"/>
    <col min="9" max="9" width="10.140625" customWidth="1"/>
  </cols>
  <sheetData>
    <row r="1" spans="1:9" x14ac:dyDescent="0.25">
      <c r="A1" s="404" t="s">
        <v>372</v>
      </c>
      <c r="B1" s="405"/>
      <c r="C1" s="405"/>
      <c r="D1" s="405"/>
      <c r="E1" s="405"/>
      <c r="F1" s="405"/>
      <c r="G1" s="405"/>
      <c r="H1" s="405"/>
      <c r="I1" s="406"/>
    </row>
    <row r="2" spans="1:9" ht="30.75" customHeight="1" x14ac:dyDescent="0.25">
      <c r="A2" s="407"/>
      <c r="B2" s="408"/>
      <c r="C2" s="408"/>
      <c r="D2" s="408"/>
      <c r="E2" s="408"/>
      <c r="F2" s="408"/>
      <c r="G2" s="408"/>
      <c r="H2" s="408"/>
      <c r="I2" s="409"/>
    </row>
    <row r="3" spans="1:9" ht="24.75" customHeight="1" x14ac:dyDescent="0.25">
      <c r="A3" s="410" t="s">
        <v>373</v>
      </c>
      <c r="B3" s="411" t="s">
        <v>374</v>
      </c>
      <c r="C3" s="411"/>
      <c r="D3" s="411"/>
      <c r="E3" s="411"/>
      <c r="F3" s="411" t="s">
        <v>375</v>
      </c>
      <c r="G3" s="411" t="s">
        <v>106</v>
      </c>
      <c r="H3" s="411" t="s">
        <v>105</v>
      </c>
      <c r="I3" s="412" t="s">
        <v>58</v>
      </c>
    </row>
    <row r="4" spans="1:9" ht="36" customHeight="1" x14ac:dyDescent="0.25">
      <c r="A4" s="410"/>
      <c r="B4" s="411"/>
      <c r="C4" s="411"/>
      <c r="D4" s="411"/>
      <c r="E4" s="411"/>
      <c r="F4" s="411"/>
      <c r="G4" s="411"/>
      <c r="H4" s="411"/>
      <c r="I4" s="412"/>
    </row>
    <row r="5" spans="1:9" x14ac:dyDescent="0.25">
      <c r="A5" s="414">
        <v>1</v>
      </c>
      <c r="B5" s="415" t="s">
        <v>376</v>
      </c>
      <c r="C5" s="415"/>
      <c r="D5" s="415"/>
      <c r="E5" s="415"/>
      <c r="F5" s="416">
        <v>14</v>
      </c>
      <c r="G5" s="417">
        <v>37</v>
      </c>
      <c r="H5" s="418">
        <v>0</v>
      </c>
      <c r="I5" s="413">
        <v>37</v>
      </c>
    </row>
    <row r="6" spans="1:9" ht="50.25" customHeight="1" x14ac:dyDescent="0.25">
      <c r="A6" s="414"/>
      <c r="B6" s="415"/>
      <c r="C6" s="415"/>
      <c r="D6" s="415"/>
      <c r="E6" s="415"/>
      <c r="F6" s="416"/>
      <c r="G6" s="417"/>
      <c r="H6" s="418"/>
      <c r="I6" s="413"/>
    </row>
    <row r="7" spans="1:9" x14ac:dyDescent="0.25">
      <c r="A7" s="414">
        <v>2</v>
      </c>
      <c r="B7" s="415" t="s">
        <v>377</v>
      </c>
      <c r="C7" s="415"/>
      <c r="D7" s="415"/>
      <c r="E7" s="415"/>
      <c r="F7" s="416">
        <v>40</v>
      </c>
      <c r="G7" s="417">
        <v>0</v>
      </c>
      <c r="H7" s="418">
        <v>87</v>
      </c>
      <c r="I7" s="413">
        <v>87</v>
      </c>
    </row>
    <row r="8" spans="1:9" ht="50.25" customHeight="1" x14ac:dyDescent="0.25">
      <c r="A8" s="414"/>
      <c r="B8" s="415"/>
      <c r="C8" s="415"/>
      <c r="D8" s="415"/>
      <c r="E8" s="415"/>
      <c r="F8" s="416"/>
      <c r="G8" s="417"/>
      <c r="H8" s="418"/>
      <c r="I8" s="413"/>
    </row>
    <row r="9" spans="1:9" x14ac:dyDescent="0.25">
      <c r="A9" s="414">
        <v>3</v>
      </c>
      <c r="B9" s="415" t="s">
        <v>378</v>
      </c>
      <c r="C9" s="415"/>
      <c r="D9" s="415"/>
      <c r="E9" s="415"/>
      <c r="F9" s="416">
        <v>12</v>
      </c>
      <c r="G9" s="417">
        <v>72</v>
      </c>
      <c r="H9" s="418">
        <v>0</v>
      </c>
      <c r="I9" s="413">
        <v>72</v>
      </c>
    </row>
    <row r="10" spans="1:9" ht="50.25" customHeight="1" x14ac:dyDescent="0.25">
      <c r="A10" s="414"/>
      <c r="B10" s="415"/>
      <c r="C10" s="415"/>
      <c r="D10" s="415"/>
      <c r="E10" s="415"/>
      <c r="F10" s="416"/>
      <c r="G10" s="417"/>
      <c r="H10" s="418"/>
      <c r="I10" s="413"/>
    </row>
    <row r="11" spans="1:9" x14ac:dyDescent="0.25">
      <c r="A11" s="414">
        <v>4</v>
      </c>
      <c r="B11" s="415" t="s">
        <v>379</v>
      </c>
      <c r="C11" s="415"/>
      <c r="D11" s="415"/>
      <c r="E11" s="415"/>
      <c r="F11" s="416">
        <v>2</v>
      </c>
      <c r="G11" s="417">
        <v>4</v>
      </c>
      <c r="H11" s="418">
        <v>1</v>
      </c>
      <c r="I11" s="413">
        <v>5</v>
      </c>
    </row>
    <row r="12" spans="1:9" ht="60.75" customHeight="1" thickBot="1" x14ac:dyDescent="0.3">
      <c r="A12" s="420"/>
      <c r="B12" s="421"/>
      <c r="C12" s="421"/>
      <c r="D12" s="421"/>
      <c r="E12" s="421"/>
      <c r="F12" s="422"/>
      <c r="G12" s="423"/>
      <c r="H12" s="424"/>
      <c r="I12" s="419"/>
    </row>
    <row r="13" spans="1:9" x14ac:dyDescent="0.25">
      <c r="A13" s="425" t="s">
        <v>48</v>
      </c>
      <c r="B13" s="426"/>
      <c r="C13" s="426"/>
      <c r="D13" s="426"/>
      <c r="E13" s="427"/>
      <c r="F13" s="431">
        <v>68</v>
      </c>
      <c r="G13" s="433">
        <v>113</v>
      </c>
      <c r="H13" s="433">
        <v>88</v>
      </c>
      <c r="I13" s="435">
        <v>201</v>
      </c>
    </row>
    <row r="14" spans="1:9" ht="15.75" thickBot="1" x14ac:dyDescent="0.3">
      <c r="A14" s="428"/>
      <c r="B14" s="429"/>
      <c r="C14" s="429"/>
      <c r="D14" s="429"/>
      <c r="E14" s="430"/>
      <c r="F14" s="432"/>
      <c r="G14" s="434"/>
      <c r="H14" s="434"/>
      <c r="I14" s="436"/>
    </row>
  </sheetData>
  <mergeCells count="36">
    <mergeCell ref="A13:E14"/>
    <mergeCell ref="F13:F14"/>
    <mergeCell ref="G13:G14"/>
    <mergeCell ref="H13:H14"/>
    <mergeCell ref="I13:I14"/>
    <mergeCell ref="I11:I12"/>
    <mergeCell ref="A9:A10"/>
    <mergeCell ref="B9:E10"/>
    <mergeCell ref="F9:F10"/>
    <mergeCell ref="G9:G10"/>
    <mergeCell ref="H9:H10"/>
    <mergeCell ref="I9:I10"/>
    <mergeCell ref="A11:A12"/>
    <mergeCell ref="B11:E12"/>
    <mergeCell ref="F11:F12"/>
    <mergeCell ref="G11:G12"/>
    <mergeCell ref="H11:H12"/>
    <mergeCell ref="I7:I8"/>
    <mergeCell ref="A5:A6"/>
    <mergeCell ref="B5:E6"/>
    <mergeCell ref="F5:F6"/>
    <mergeCell ref="G5:G6"/>
    <mergeCell ref="H5:H6"/>
    <mergeCell ref="I5:I6"/>
    <mergeCell ref="A7:A8"/>
    <mergeCell ref="B7:E8"/>
    <mergeCell ref="F7:F8"/>
    <mergeCell ref="G7:G8"/>
    <mergeCell ref="H7:H8"/>
    <mergeCell ref="A1:I2"/>
    <mergeCell ref="A3:A4"/>
    <mergeCell ref="B3:E4"/>
    <mergeCell ref="F3:F4"/>
    <mergeCell ref="G3:G4"/>
    <mergeCell ref="H3:H4"/>
    <mergeCell ref="I3:I4"/>
  </mergeCells>
  <pageMargins left="0.25" right="0.25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F59"/>
  <sheetViews>
    <sheetView zoomScale="75" zoomScaleNormal="75" workbookViewId="0">
      <selection sqref="A1:F46"/>
    </sheetView>
  </sheetViews>
  <sheetFormatPr defaultRowHeight="15" x14ac:dyDescent="0.25"/>
  <cols>
    <col min="2" max="2" width="34.28515625" customWidth="1"/>
  </cols>
  <sheetData>
    <row r="1" spans="1:6" ht="15.75" thickBot="1" x14ac:dyDescent="0.3">
      <c r="A1" s="437" t="s">
        <v>171</v>
      </c>
      <c r="B1" s="437"/>
      <c r="C1" s="437"/>
      <c r="D1" s="437"/>
      <c r="E1" s="437"/>
      <c r="F1" s="437"/>
    </row>
    <row r="2" spans="1:6" ht="16.5" thickTop="1" thickBot="1" x14ac:dyDescent="0.3">
      <c r="A2" s="437"/>
      <c r="B2" s="437"/>
      <c r="C2" s="437"/>
      <c r="D2" s="437"/>
      <c r="E2" s="437"/>
      <c r="F2" s="437"/>
    </row>
    <row r="3" spans="1:6" ht="16.5" thickTop="1" thickBot="1" x14ac:dyDescent="0.3">
      <c r="A3" s="268"/>
      <c r="B3" s="271"/>
      <c r="C3" s="272" t="s">
        <v>0</v>
      </c>
      <c r="D3" s="273" t="s">
        <v>1</v>
      </c>
      <c r="E3" s="274" t="s">
        <v>183</v>
      </c>
      <c r="F3" s="269" t="s">
        <v>2</v>
      </c>
    </row>
    <row r="4" spans="1:6" ht="16.5" thickTop="1" thickBot="1" x14ac:dyDescent="0.3">
      <c r="A4" s="268">
        <v>1</v>
      </c>
      <c r="B4" s="271" t="s">
        <v>3</v>
      </c>
      <c r="C4" s="275">
        <v>2</v>
      </c>
      <c r="D4" s="276">
        <v>0</v>
      </c>
      <c r="E4" s="277">
        <v>2</v>
      </c>
      <c r="F4" s="270">
        <v>0</v>
      </c>
    </row>
    <row r="5" spans="1:6" ht="16.5" thickTop="1" thickBot="1" x14ac:dyDescent="0.3">
      <c r="A5" s="268">
        <v>2</v>
      </c>
      <c r="B5" s="271" t="s">
        <v>4</v>
      </c>
      <c r="C5" s="275">
        <v>2</v>
      </c>
      <c r="D5" s="276">
        <v>3</v>
      </c>
      <c r="E5" s="277">
        <v>0</v>
      </c>
      <c r="F5" s="270">
        <v>1</v>
      </c>
    </row>
    <row r="6" spans="1:6" ht="16.5" thickTop="1" thickBot="1" x14ac:dyDescent="0.3">
      <c r="A6" s="268">
        <v>3</v>
      </c>
      <c r="B6" s="271" t="s">
        <v>5</v>
      </c>
      <c r="C6" s="275">
        <v>1</v>
      </c>
      <c r="D6" s="276">
        <v>0</v>
      </c>
      <c r="E6" s="277">
        <v>1</v>
      </c>
      <c r="F6" s="270">
        <v>0</v>
      </c>
    </row>
    <row r="7" spans="1:6" ht="16.5" thickTop="1" thickBot="1" x14ac:dyDescent="0.3">
      <c r="A7" s="268">
        <v>4</v>
      </c>
      <c r="B7" s="271" t="s">
        <v>6</v>
      </c>
      <c r="C7" s="275">
        <v>21</v>
      </c>
      <c r="D7" s="276">
        <v>21</v>
      </c>
      <c r="E7" s="277">
        <v>0</v>
      </c>
      <c r="F7" s="270">
        <v>0</v>
      </c>
    </row>
    <row r="8" spans="1:6" ht="16.5" thickTop="1" thickBot="1" x14ac:dyDescent="0.3">
      <c r="A8" s="268">
        <v>5</v>
      </c>
      <c r="B8" s="271" t="s">
        <v>7</v>
      </c>
      <c r="C8" s="275">
        <v>15</v>
      </c>
      <c r="D8" s="276">
        <v>9</v>
      </c>
      <c r="E8" s="277">
        <v>6</v>
      </c>
      <c r="F8" s="270">
        <v>0</v>
      </c>
    </row>
    <row r="9" spans="1:6" ht="16.5" thickTop="1" thickBot="1" x14ac:dyDescent="0.3">
      <c r="A9" s="268">
        <v>6</v>
      </c>
      <c r="B9" s="271" t="s">
        <v>8</v>
      </c>
      <c r="C9" s="275">
        <v>8</v>
      </c>
      <c r="D9" s="276">
        <v>7</v>
      </c>
      <c r="E9" s="277">
        <v>1</v>
      </c>
      <c r="F9" s="270">
        <v>0</v>
      </c>
    </row>
    <row r="10" spans="1:6" ht="16.5" thickTop="1" thickBot="1" x14ac:dyDescent="0.3">
      <c r="A10" s="268">
        <v>7</v>
      </c>
      <c r="B10" s="271" t="s">
        <v>9</v>
      </c>
      <c r="C10" s="275">
        <v>0</v>
      </c>
      <c r="D10" s="276">
        <v>1</v>
      </c>
      <c r="E10" s="277">
        <v>0</v>
      </c>
      <c r="F10" s="270">
        <v>1</v>
      </c>
    </row>
    <row r="11" spans="1:6" ht="16.5" thickTop="1" thickBot="1" x14ac:dyDescent="0.3">
      <c r="A11" s="268">
        <v>8</v>
      </c>
      <c r="B11" s="271" t="s">
        <v>10</v>
      </c>
      <c r="C11" s="275">
        <v>9</v>
      </c>
      <c r="D11" s="276">
        <v>10</v>
      </c>
      <c r="E11" s="277">
        <v>0</v>
      </c>
      <c r="F11" s="270">
        <v>1</v>
      </c>
    </row>
    <row r="12" spans="1:6" ht="16.5" thickTop="1" thickBot="1" x14ac:dyDescent="0.3">
      <c r="A12" s="268">
        <v>9</v>
      </c>
      <c r="B12" s="271" t="s">
        <v>11</v>
      </c>
      <c r="C12" s="275">
        <v>3</v>
      </c>
      <c r="D12" s="276">
        <v>3</v>
      </c>
      <c r="E12" s="277">
        <v>0</v>
      </c>
      <c r="F12" s="270">
        <v>0</v>
      </c>
    </row>
    <row r="13" spans="1:6" ht="16.5" thickTop="1" thickBot="1" x14ac:dyDescent="0.3">
      <c r="A13" s="268">
        <v>10</v>
      </c>
      <c r="B13" s="271" t="s">
        <v>12</v>
      </c>
      <c r="C13" s="275">
        <v>3</v>
      </c>
      <c r="D13" s="276">
        <v>3</v>
      </c>
      <c r="E13" s="277">
        <v>0</v>
      </c>
      <c r="F13" s="270">
        <v>0</v>
      </c>
    </row>
    <row r="14" spans="1:6" ht="16.5" thickTop="1" thickBot="1" x14ac:dyDescent="0.3">
      <c r="A14" s="268">
        <v>11</v>
      </c>
      <c r="B14" s="271" t="s">
        <v>13</v>
      </c>
      <c r="C14" s="275">
        <v>4</v>
      </c>
      <c r="D14" s="276">
        <v>4</v>
      </c>
      <c r="E14" s="277">
        <v>0</v>
      </c>
      <c r="F14" s="270">
        <v>0</v>
      </c>
    </row>
    <row r="15" spans="1:6" ht="16.5" thickTop="1" thickBot="1" x14ac:dyDescent="0.3">
      <c r="A15" s="268">
        <v>12</v>
      </c>
      <c r="B15" s="271" t="s">
        <v>14</v>
      </c>
      <c r="C15" s="275">
        <v>18</v>
      </c>
      <c r="D15" s="276">
        <v>8</v>
      </c>
      <c r="E15" s="277">
        <v>10</v>
      </c>
      <c r="F15" s="270">
        <v>0</v>
      </c>
    </row>
    <row r="16" spans="1:6" ht="16.5" thickTop="1" thickBot="1" x14ac:dyDescent="0.3">
      <c r="A16" s="268">
        <v>13</v>
      </c>
      <c r="B16" s="271" t="s">
        <v>15</v>
      </c>
      <c r="C16" s="275">
        <v>1</v>
      </c>
      <c r="D16" s="276">
        <v>1</v>
      </c>
      <c r="E16" s="277">
        <v>0</v>
      </c>
      <c r="F16" s="270">
        <v>0</v>
      </c>
    </row>
    <row r="17" spans="1:6" ht="16.5" thickTop="1" thickBot="1" x14ac:dyDescent="0.3">
      <c r="A17" s="268">
        <v>14</v>
      </c>
      <c r="B17" s="271" t="s">
        <v>16</v>
      </c>
      <c r="C17" s="275">
        <v>1</v>
      </c>
      <c r="D17" s="276">
        <v>1</v>
      </c>
      <c r="E17" s="277">
        <v>0</v>
      </c>
      <c r="F17" s="270">
        <v>0</v>
      </c>
    </row>
    <row r="18" spans="1:6" ht="16.5" thickTop="1" thickBot="1" x14ac:dyDescent="0.3">
      <c r="A18" s="268">
        <v>15</v>
      </c>
      <c r="B18" s="271" t="s">
        <v>17</v>
      </c>
      <c r="C18" s="275">
        <v>4</v>
      </c>
      <c r="D18" s="276">
        <v>3</v>
      </c>
      <c r="E18" s="277">
        <v>1</v>
      </c>
      <c r="F18" s="270">
        <v>0</v>
      </c>
    </row>
    <row r="19" spans="1:6" ht="16.5" thickTop="1" thickBot="1" x14ac:dyDescent="0.3">
      <c r="A19" s="268">
        <v>16</v>
      </c>
      <c r="B19" s="271" t="s">
        <v>18</v>
      </c>
      <c r="C19" s="275">
        <v>4</v>
      </c>
      <c r="D19" s="276">
        <v>4</v>
      </c>
      <c r="E19" s="277">
        <v>0</v>
      </c>
      <c r="F19" s="270">
        <v>0</v>
      </c>
    </row>
    <row r="20" spans="1:6" ht="16.5" thickTop="1" thickBot="1" x14ac:dyDescent="0.3">
      <c r="A20" s="268">
        <v>17</v>
      </c>
      <c r="B20" s="271" t="s">
        <v>19</v>
      </c>
      <c r="C20" s="275">
        <v>4</v>
      </c>
      <c r="D20" s="276">
        <v>4</v>
      </c>
      <c r="E20" s="277">
        <v>0</v>
      </c>
      <c r="F20" s="270">
        <v>0</v>
      </c>
    </row>
    <row r="21" spans="1:6" ht="16.5" thickTop="1" thickBot="1" x14ac:dyDescent="0.3">
      <c r="A21" s="268">
        <v>18</v>
      </c>
      <c r="B21" s="271" t="s">
        <v>20</v>
      </c>
      <c r="C21" s="275">
        <v>17</v>
      </c>
      <c r="D21" s="276">
        <v>16</v>
      </c>
      <c r="E21" s="277">
        <v>1</v>
      </c>
      <c r="F21" s="270">
        <v>0</v>
      </c>
    </row>
    <row r="22" spans="1:6" ht="16.5" thickTop="1" thickBot="1" x14ac:dyDescent="0.3">
      <c r="A22" s="268">
        <v>19</v>
      </c>
      <c r="B22" s="271" t="s">
        <v>21</v>
      </c>
      <c r="C22" s="275">
        <v>7</v>
      </c>
      <c r="D22" s="276">
        <v>7</v>
      </c>
      <c r="E22" s="277">
        <v>1</v>
      </c>
      <c r="F22" s="270">
        <v>0</v>
      </c>
    </row>
    <row r="23" spans="1:6" ht="16.5" thickTop="1" thickBot="1" x14ac:dyDescent="0.3">
      <c r="A23" s="268">
        <v>20</v>
      </c>
      <c r="B23" s="271" t="s">
        <v>22</v>
      </c>
      <c r="C23" s="275">
        <v>0</v>
      </c>
      <c r="D23" s="276">
        <v>4</v>
      </c>
      <c r="E23" s="277">
        <v>0</v>
      </c>
      <c r="F23" s="270">
        <v>4</v>
      </c>
    </row>
    <row r="24" spans="1:6" ht="16.5" thickTop="1" thickBot="1" x14ac:dyDescent="0.3">
      <c r="A24" s="268">
        <v>21</v>
      </c>
      <c r="B24" s="271" t="s">
        <v>23</v>
      </c>
      <c r="C24" s="275">
        <v>4</v>
      </c>
      <c r="D24" s="276">
        <v>0</v>
      </c>
      <c r="E24" s="277">
        <v>4</v>
      </c>
      <c r="F24" s="270">
        <v>0</v>
      </c>
    </row>
    <row r="25" spans="1:6" ht="16.5" thickTop="1" thickBot="1" x14ac:dyDescent="0.3">
      <c r="A25" s="268">
        <v>26</v>
      </c>
      <c r="B25" s="271" t="s">
        <v>24</v>
      </c>
      <c r="C25" s="275">
        <v>23</v>
      </c>
      <c r="D25" s="276">
        <v>18</v>
      </c>
      <c r="E25" s="277">
        <v>5</v>
      </c>
      <c r="F25" s="270">
        <v>0</v>
      </c>
    </row>
    <row r="26" spans="1:6" ht="16.5" thickTop="1" thickBot="1" x14ac:dyDescent="0.3">
      <c r="A26" s="268">
        <v>27</v>
      </c>
      <c r="B26" s="271" t="s">
        <v>25</v>
      </c>
      <c r="C26" s="275">
        <v>43</v>
      </c>
      <c r="D26" s="276">
        <v>40</v>
      </c>
      <c r="E26" s="277">
        <v>3</v>
      </c>
      <c r="F26" s="270">
        <v>0</v>
      </c>
    </row>
    <row r="27" spans="1:6" ht="16.5" thickTop="1" thickBot="1" x14ac:dyDescent="0.3">
      <c r="A27" s="268">
        <v>28</v>
      </c>
      <c r="B27" s="271" t="s">
        <v>26</v>
      </c>
      <c r="C27" s="275">
        <v>7</v>
      </c>
      <c r="D27" s="276">
        <v>5</v>
      </c>
      <c r="E27" s="277">
        <v>2</v>
      </c>
      <c r="F27" s="270">
        <v>0</v>
      </c>
    </row>
    <row r="28" spans="1:6" ht="16.5" thickTop="1" thickBot="1" x14ac:dyDescent="0.3">
      <c r="A28" s="268">
        <v>29</v>
      </c>
      <c r="B28" s="271" t="s">
        <v>27</v>
      </c>
      <c r="C28" s="275">
        <v>4</v>
      </c>
      <c r="D28" s="276">
        <v>6</v>
      </c>
      <c r="E28" s="277">
        <v>0</v>
      </c>
      <c r="F28" s="270">
        <v>2</v>
      </c>
    </row>
    <row r="29" spans="1:6" ht="16.5" thickTop="1" thickBot="1" x14ac:dyDescent="0.3">
      <c r="A29" s="268">
        <v>30</v>
      </c>
      <c r="B29" s="271" t="s">
        <v>28</v>
      </c>
      <c r="C29" s="275">
        <v>17</v>
      </c>
      <c r="D29" s="276">
        <v>15</v>
      </c>
      <c r="E29" s="277">
        <v>2</v>
      </c>
      <c r="F29" s="270">
        <v>0</v>
      </c>
    </row>
    <row r="30" spans="1:6" ht="16.5" thickTop="1" thickBot="1" x14ac:dyDescent="0.3">
      <c r="A30" s="268">
        <v>31</v>
      </c>
      <c r="B30" s="271" t="s">
        <v>29</v>
      </c>
      <c r="C30" s="275">
        <v>4</v>
      </c>
      <c r="D30" s="276">
        <v>4</v>
      </c>
      <c r="E30" s="277">
        <v>0</v>
      </c>
      <c r="F30" s="270">
        <v>0</v>
      </c>
    </row>
    <row r="31" spans="1:6" ht="16.5" thickTop="1" thickBot="1" x14ac:dyDescent="0.3">
      <c r="A31" s="268">
        <v>32</v>
      </c>
      <c r="B31" s="271" t="s">
        <v>30</v>
      </c>
      <c r="C31" s="275">
        <v>5</v>
      </c>
      <c r="D31" s="276">
        <v>5</v>
      </c>
      <c r="E31" s="277">
        <v>0</v>
      </c>
      <c r="F31" s="270">
        <v>0</v>
      </c>
    </row>
    <row r="32" spans="1:6" ht="16.5" thickTop="1" thickBot="1" x14ac:dyDescent="0.3">
      <c r="A32" s="268">
        <v>33</v>
      </c>
      <c r="B32" s="271" t="s">
        <v>31</v>
      </c>
      <c r="C32" s="275">
        <v>1</v>
      </c>
      <c r="D32" s="276">
        <v>1</v>
      </c>
      <c r="E32" s="277">
        <v>0</v>
      </c>
      <c r="F32" s="270">
        <v>0</v>
      </c>
    </row>
    <row r="33" spans="1:6" ht="16.5" thickTop="1" thickBot="1" x14ac:dyDescent="0.3">
      <c r="A33" s="268">
        <v>34</v>
      </c>
      <c r="B33" s="271" t="s">
        <v>32</v>
      </c>
      <c r="C33" s="275">
        <v>4</v>
      </c>
      <c r="D33" s="276">
        <v>4</v>
      </c>
      <c r="E33" s="277">
        <v>0</v>
      </c>
      <c r="F33" s="270">
        <v>0</v>
      </c>
    </row>
    <row r="34" spans="1:6" ht="16.5" thickTop="1" thickBot="1" x14ac:dyDescent="0.3">
      <c r="A34" s="268">
        <v>35</v>
      </c>
      <c r="B34" s="271" t="s">
        <v>33</v>
      </c>
      <c r="C34" s="275">
        <v>7</v>
      </c>
      <c r="D34" s="276">
        <v>6</v>
      </c>
      <c r="E34" s="277">
        <v>1</v>
      </c>
      <c r="F34" s="270">
        <v>0</v>
      </c>
    </row>
    <row r="35" spans="1:6" ht="16.5" thickTop="1" thickBot="1" x14ac:dyDescent="0.3">
      <c r="A35" s="268">
        <v>36</v>
      </c>
      <c r="B35" s="271" t="s">
        <v>34</v>
      </c>
      <c r="C35" s="275">
        <v>27</v>
      </c>
      <c r="D35" s="276">
        <v>30</v>
      </c>
      <c r="E35" s="277">
        <v>0</v>
      </c>
      <c r="F35" s="270">
        <v>3</v>
      </c>
    </row>
    <row r="36" spans="1:6" ht="16.5" thickTop="1" thickBot="1" x14ac:dyDescent="0.3">
      <c r="A36" s="268">
        <v>37</v>
      </c>
      <c r="B36" s="271" t="s">
        <v>35</v>
      </c>
      <c r="C36" s="275">
        <v>19</v>
      </c>
      <c r="D36" s="276">
        <v>7</v>
      </c>
      <c r="E36" s="277">
        <v>12</v>
      </c>
      <c r="F36" s="270">
        <v>0</v>
      </c>
    </row>
    <row r="37" spans="1:6" ht="16.5" thickTop="1" thickBot="1" x14ac:dyDescent="0.3">
      <c r="A37" s="268">
        <v>38</v>
      </c>
      <c r="B37" s="271" t="s">
        <v>36</v>
      </c>
      <c r="C37" s="275">
        <v>19</v>
      </c>
      <c r="D37" s="276">
        <v>7</v>
      </c>
      <c r="E37" s="277">
        <v>12</v>
      </c>
      <c r="F37" s="270">
        <v>0</v>
      </c>
    </row>
    <row r="38" spans="1:6" ht="16.5" thickTop="1" thickBot="1" x14ac:dyDescent="0.3">
      <c r="A38" s="268">
        <v>39</v>
      </c>
      <c r="B38" s="271" t="s">
        <v>37</v>
      </c>
      <c r="C38" s="275">
        <v>4</v>
      </c>
      <c r="D38" s="276">
        <v>7</v>
      </c>
      <c r="E38" s="277">
        <v>0</v>
      </c>
      <c r="F38" s="270">
        <v>3</v>
      </c>
    </row>
    <row r="39" spans="1:6" ht="16.5" thickTop="1" thickBot="1" x14ac:dyDescent="0.3">
      <c r="A39" s="268">
        <v>40</v>
      </c>
      <c r="B39" s="271" t="s">
        <v>38</v>
      </c>
      <c r="C39" s="275">
        <v>87</v>
      </c>
      <c r="D39" s="276">
        <v>97</v>
      </c>
      <c r="E39" s="277">
        <v>0</v>
      </c>
      <c r="F39" s="270">
        <v>10</v>
      </c>
    </row>
    <row r="40" spans="1:6" ht="16.5" thickTop="1" thickBot="1" x14ac:dyDescent="0.3">
      <c r="A40" s="268">
        <v>41</v>
      </c>
      <c r="B40" s="271" t="s">
        <v>39</v>
      </c>
      <c r="C40" s="275">
        <v>12</v>
      </c>
      <c r="D40" s="276">
        <v>9</v>
      </c>
      <c r="E40" s="277">
        <v>3</v>
      </c>
      <c r="F40" s="270">
        <v>0</v>
      </c>
    </row>
    <row r="41" spans="1:6" ht="16.5" thickTop="1" thickBot="1" x14ac:dyDescent="0.3">
      <c r="A41" s="268">
        <v>42</v>
      </c>
      <c r="B41" s="271" t="s">
        <v>40</v>
      </c>
      <c r="C41" s="275">
        <v>10</v>
      </c>
      <c r="D41" s="276">
        <v>10</v>
      </c>
      <c r="E41" s="277">
        <v>0</v>
      </c>
      <c r="F41" s="270">
        <v>0</v>
      </c>
    </row>
    <row r="42" spans="1:6" ht="16.5" thickTop="1" thickBot="1" x14ac:dyDescent="0.3">
      <c r="A42" s="268">
        <v>43</v>
      </c>
      <c r="B42" s="271" t="s">
        <v>41</v>
      </c>
      <c r="C42" s="275">
        <v>7</v>
      </c>
      <c r="D42" s="276">
        <v>4</v>
      </c>
      <c r="E42" s="277">
        <v>3</v>
      </c>
      <c r="F42" s="270">
        <v>0</v>
      </c>
    </row>
    <row r="43" spans="1:6" ht="16.5" thickTop="1" thickBot="1" x14ac:dyDescent="0.3">
      <c r="A43" s="268">
        <v>44</v>
      </c>
      <c r="B43" s="271" t="s">
        <v>42</v>
      </c>
      <c r="C43" s="275">
        <v>23</v>
      </c>
      <c r="D43" s="276">
        <v>25</v>
      </c>
      <c r="E43" s="277">
        <v>0</v>
      </c>
      <c r="F43" s="270">
        <v>2</v>
      </c>
    </row>
    <row r="44" spans="1:6" ht="16.5" thickTop="1" thickBot="1" x14ac:dyDescent="0.3">
      <c r="A44" s="268">
        <v>45</v>
      </c>
      <c r="B44" s="271" t="s">
        <v>43</v>
      </c>
      <c r="C44" s="275">
        <v>22</v>
      </c>
      <c r="D44" s="276">
        <v>21</v>
      </c>
      <c r="E44" s="277">
        <v>1</v>
      </c>
      <c r="F44" s="270">
        <v>0</v>
      </c>
    </row>
    <row r="45" spans="1:6" ht="16.5" thickTop="1" thickBot="1" x14ac:dyDescent="0.3">
      <c r="A45" s="268">
        <v>46</v>
      </c>
      <c r="B45" s="271" t="s">
        <v>44</v>
      </c>
      <c r="C45" s="275">
        <v>3</v>
      </c>
      <c r="D45" s="276">
        <v>3</v>
      </c>
      <c r="E45" s="277">
        <v>0</v>
      </c>
      <c r="F45" s="270">
        <v>0</v>
      </c>
    </row>
    <row r="46" spans="1:6" ht="15.75" thickTop="1" x14ac:dyDescent="0.25">
      <c r="A46" s="239"/>
      <c r="B46" s="239" t="s">
        <v>48</v>
      </c>
      <c r="C46" s="278">
        <f>SUM(C4:C45)</f>
        <v>476</v>
      </c>
      <c r="D46" s="278">
        <f>SUM(D4:D45)</f>
        <v>433</v>
      </c>
      <c r="E46" s="278">
        <f>SUM(E4:E45)</f>
        <v>71</v>
      </c>
      <c r="F46" s="278">
        <f>SUM(F4:F45)</f>
        <v>27</v>
      </c>
    </row>
    <row r="47" spans="1:6" x14ac:dyDescent="0.25">
      <c r="A47" s="7"/>
      <c r="B47" s="7"/>
      <c r="C47" s="7"/>
      <c r="D47" s="7"/>
      <c r="E47" s="7"/>
      <c r="F47" s="7"/>
    </row>
    <row r="48" spans="1:6" x14ac:dyDescent="0.25">
      <c r="A48" s="7"/>
      <c r="B48" s="7"/>
      <c r="C48" s="7"/>
      <c r="D48" s="7"/>
      <c r="E48" s="7"/>
      <c r="F48" s="7"/>
    </row>
    <row r="49" spans="1:6" x14ac:dyDescent="0.25">
      <c r="A49" s="7"/>
      <c r="B49" s="7"/>
      <c r="C49" s="7"/>
      <c r="D49" s="7"/>
      <c r="E49" s="7"/>
      <c r="F49" s="7"/>
    </row>
    <row r="50" spans="1:6" x14ac:dyDescent="0.25">
      <c r="A50" s="7"/>
      <c r="B50" s="7"/>
      <c r="C50" s="7"/>
      <c r="D50" s="7"/>
      <c r="E50" s="7"/>
      <c r="F50" s="7"/>
    </row>
    <row r="51" spans="1:6" x14ac:dyDescent="0.25">
      <c r="A51" s="7"/>
      <c r="B51" s="7"/>
      <c r="C51" s="7"/>
      <c r="D51" s="7"/>
      <c r="E51" s="7"/>
      <c r="F51" s="7"/>
    </row>
    <row r="52" spans="1:6" x14ac:dyDescent="0.25">
      <c r="A52" s="7"/>
      <c r="B52" s="7"/>
      <c r="C52" s="7"/>
      <c r="D52" s="7"/>
      <c r="E52" s="7"/>
      <c r="F52" s="7"/>
    </row>
    <row r="53" spans="1:6" x14ac:dyDescent="0.25">
      <c r="A53" s="7"/>
      <c r="B53" s="7"/>
      <c r="C53" s="7"/>
      <c r="D53" s="7"/>
      <c r="E53" s="7"/>
      <c r="F53" s="7"/>
    </row>
    <row r="54" spans="1:6" x14ac:dyDescent="0.25">
      <c r="A54" s="7"/>
      <c r="B54" s="7"/>
      <c r="C54" s="7"/>
      <c r="D54" s="7"/>
      <c r="E54" s="7"/>
      <c r="F54" s="7"/>
    </row>
    <row r="55" spans="1:6" x14ac:dyDescent="0.25">
      <c r="A55" s="7"/>
      <c r="B55" s="7"/>
      <c r="C55" s="7"/>
      <c r="D55" s="7"/>
      <c r="E55" s="7"/>
      <c r="F55" s="7"/>
    </row>
    <row r="56" spans="1:6" x14ac:dyDescent="0.25">
      <c r="A56" s="7"/>
      <c r="B56" s="7"/>
      <c r="C56" s="7"/>
      <c r="D56" s="7"/>
      <c r="E56" s="7"/>
      <c r="F56" s="7"/>
    </row>
    <row r="57" spans="1:6" x14ac:dyDescent="0.25">
      <c r="A57" s="7"/>
      <c r="B57" s="7"/>
      <c r="C57" s="7"/>
      <c r="D57" s="7"/>
      <c r="E57" s="7"/>
      <c r="F57" s="7"/>
    </row>
    <row r="58" spans="1:6" x14ac:dyDescent="0.25">
      <c r="A58" s="7"/>
      <c r="B58" s="7"/>
      <c r="C58" s="7"/>
      <c r="D58" s="7"/>
      <c r="E58" s="7"/>
      <c r="F58" s="7"/>
    </row>
    <row r="59" spans="1:6" x14ac:dyDescent="0.25">
      <c r="A59" s="7"/>
      <c r="B59" s="7"/>
      <c r="C59" s="7"/>
      <c r="D59" s="7"/>
      <c r="E59" s="7"/>
      <c r="F59" s="7"/>
    </row>
  </sheetData>
  <mergeCells count="1">
    <mergeCell ref="A1:F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49"/>
  <sheetViews>
    <sheetView topLeftCell="A22" zoomScale="75" zoomScaleNormal="75" workbookViewId="0">
      <selection sqref="A1:G49"/>
    </sheetView>
  </sheetViews>
  <sheetFormatPr defaultRowHeight="15" x14ac:dyDescent="0.25"/>
  <cols>
    <col min="1" max="1" width="23.42578125" customWidth="1"/>
  </cols>
  <sheetData>
    <row r="1" spans="1:7" x14ac:dyDescent="0.25">
      <c r="A1" s="438" t="s">
        <v>216</v>
      </c>
      <c r="B1" s="439"/>
      <c r="C1" s="439"/>
      <c r="D1" s="439"/>
      <c r="E1" s="439"/>
      <c r="F1" s="439"/>
      <c r="G1" s="439"/>
    </row>
    <row r="2" spans="1:7" x14ac:dyDescent="0.25">
      <c r="A2" s="440"/>
      <c r="B2" s="439"/>
      <c r="C2" s="439"/>
      <c r="D2" s="439"/>
      <c r="E2" s="439"/>
      <c r="F2" s="439"/>
      <c r="G2" s="439"/>
    </row>
    <row r="3" spans="1:7" ht="18.75" x14ac:dyDescent="0.25">
      <c r="A3" s="441" t="s">
        <v>217</v>
      </c>
      <c r="B3" s="443" t="s">
        <v>218</v>
      </c>
      <c r="C3" s="444"/>
      <c r="D3" s="445"/>
      <c r="E3" s="446" t="s">
        <v>219</v>
      </c>
      <c r="F3" s="444"/>
      <c r="G3" s="445"/>
    </row>
    <row r="4" spans="1:7" ht="38.25" x14ac:dyDescent="0.25">
      <c r="A4" s="442"/>
      <c r="B4" s="56" t="s">
        <v>220</v>
      </c>
      <c r="C4" s="57" t="s">
        <v>106</v>
      </c>
      <c r="D4" s="58" t="s">
        <v>58</v>
      </c>
      <c r="E4" s="59" t="s">
        <v>221</v>
      </c>
      <c r="F4" s="60" t="s">
        <v>222</v>
      </c>
      <c r="G4" s="61" t="s">
        <v>223</v>
      </c>
    </row>
    <row r="5" spans="1:7" ht="15.75" x14ac:dyDescent="0.25">
      <c r="A5" s="62" t="s">
        <v>4</v>
      </c>
      <c r="B5" s="63">
        <v>2</v>
      </c>
      <c r="C5" s="64">
        <v>1</v>
      </c>
      <c r="D5" s="65">
        <f>B5+C5</f>
        <v>3</v>
      </c>
      <c r="E5" s="66">
        <v>3</v>
      </c>
      <c r="F5" s="67"/>
      <c r="G5" s="68"/>
    </row>
    <row r="6" spans="1:7" ht="15.75" x14ac:dyDescent="0.25">
      <c r="A6" s="69" t="s">
        <v>6</v>
      </c>
      <c r="B6" s="70">
        <v>13</v>
      </c>
      <c r="C6" s="64">
        <v>10</v>
      </c>
      <c r="D6" s="65">
        <f t="shared" ref="D6:D48" si="0">B6+C6</f>
        <v>23</v>
      </c>
      <c r="E6" s="66">
        <v>21</v>
      </c>
      <c r="F6" s="67">
        <v>2</v>
      </c>
      <c r="G6" s="68"/>
    </row>
    <row r="7" spans="1:7" ht="15.75" x14ac:dyDescent="0.25">
      <c r="A7" s="69" t="s">
        <v>7</v>
      </c>
      <c r="B7" s="70">
        <v>4</v>
      </c>
      <c r="C7" s="64">
        <v>8</v>
      </c>
      <c r="D7" s="65">
        <f t="shared" si="0"/>
        <v>12</v>
      </c>
      <c r="E7" s="66">
        <v>9</v>
      </c>
      <c r="F7" s="67"/>
      <c r="G7" s="68">
        <v>1</v>
      </c>
    </row>
    <row r="8" spans="1:7" ht="15.75" x14ac:dyDescent="0.25">
      <c r="A8" s="69" t="s">
        <v>8</v>
      </c>
      <c r="B8" s="71">
        <v>4</v>
      </c>
      <c r="C8" s="64">
        <v>3</v>
      </c>
      <c r="D8" s="65">
        <f t="shared" si="0"/>
        <v>7</v>
      </c>
      <c r="E8" s="66">
        <v>7</v>
      </c>
      <c r="F8" s="67">
        <v>2</v>
      </c>
      <c r="G8" s="68"/>
    </row>
    <row r="9" spans="1:7" ht="15.75" x14ac:dyDescent="0.25">
      <c r="A9" s="69" t="s">
        <v>9</v>
      </c>
      <c r="B9" s="71">
        <v>1</v>
      </c>
      <c r="C9" s="64">
        <v>0</v>
      </c>
      <c r="D9" s="65">
        <f t="shared" si="0"/>
        <v>1</v>
      </c>
      <c r="E9" s="66">
        <v>1</v>
      </c>
      <c r="F9" s="67"/>
      <c r="G9" s="68"/>
    </row>
    <row r="10" spans="1:7" ht="15.75" x14ac:dyDescent="0.25">
      <c r="A10" s="69" t="s">
        <v>10</v>
      </c>
      <c r="B10" s="71">
        <v>5</v>
      </c>
      <c r="C10" s="64">
        <v>6</v>
      </c>
      <c r="D10" s="65">
        <f t="shared" si="0"/>
        <v>11</v>
      </c>
      <c r="E10" s="66">
        <v>10</v>
      </c>
      <c r="F10" s="67"/>
      <c r="G10" s="68"/>
    </row>
    <row r="11" spans="1:7" ht="15.75" x14ac:dyDescent="0.25">
      <c r="A11" s="69" t="s">
        <v>224</v>
      </c>
      <c r="B11" s="71">
        <v>4</v>
      </c>
      <c r="C11" s="64">
        <v>0</v>
      </c>
      <c r="D11" s="65">
        <f t="shared" si="0"/>
        <v>4</v>
      </c>
      <c r="E11" s="66">
        <v>4</v>
      </c>
      <c r="F11" s="67"/>
      <c r="G11" s="68"/>
    </row>
    <row r="12" spans="1:7" ht="30" x14ac:dyDescent="0.25">
      <c r="A12" s="69" t="s">
        <v>12</v>
      </c>
      <c r="B12" s="71">
        <v>0</v>
      </c>
      <c r="C12" s="64">
        <v>4</v>
      </c>
      <c r="D12" s="65">
        <f t="shared" si="0"/>
        <v>4</v>
      </c>
      <c r="E12" s="66">
        <v>3</v>
      </c>
      <c r="F12" s="67">
        <v>1</v>
      </c>
      <c r="G12" s="68">
        <v>2</v>
      </c>
    </row>
    <row r="13" spans="1:7" ht="30" x14ac:dyDescent="0.25">
      <c r="A13" s="69" t="s">
        <v>225</v>
      </c>
      <c r="B13" s="71">
        <v>0</v>
      </c>
      <c r="C13" s="64">
        <v>4</v>
      </c>
      <c r="D13" s="65">
        <f t="shared" si="0"/>
        <v>4</v>
      </c>
      <c r="E13" s="66">
        <v>4</v>
      </c>
      <c r="F13" s="67"/>
      <c r="G13" s="68">
        <v>1</v>
      </c>
    </row>
    <row r="14" spans="1:7" ht="15.75" x14ac:dyDescent="0.25">
      <c r="A14" s="69" t="s">
        <v>226</v>
      </c>
      <c r="B14" s="71">
        <v>4</v>
      </c>
      <c r="C14" s="64">
        <v>8</v>
      </c>
      <c r="D14" s="65">
        <f t="shared" si="0"/>
        <v>12</v>
      </c>
      <c r="E14" s="66">
        <v>8</v>
      </c>
      <c r="F14" s="67">
        <v>2</v>
      </c>
      <c r="G14" s="68"/>
    </row>
    <row r="15" spans="1:7" ht="30" x14ac:dyDescent="0.25">
      <c r="A15" s="69" t="s">
        <v>227</v>
      </c>
      <c r="B15" s="71">
        <v>2</v>
      </c>
      <c r="C15" s="64">
        <v>0</v>
      </c>
      <c r="D15" s="65">
        <f t="shared" si="0"/>
        <v>2</v>
      </c>
      <c r="E15" s="66">
        <v>1</v>
      </c>
      <c r="F15" s="67"/>
      <c r="G15" s="68"/>
    </row>
    <row r="16" spans="1:7" ht="15.75" x14ac:dyDescent="0.25">
      <c r="A16" s="69" t="s">
        <v>228</v>
      </c>
      <c r="B16" s="71">
        <v>1</v>
      </c>
      <c r="C16" s="64">
        <v>0</v>
      </c>
      <c r="D16" s="72">
        <f t="shared" si="0"/>
        <v>1</v>
      </c>
      <c r="E16" s="66">
        <v>1</v>
      </c>
      <c r="F16" s="67">
        <v>1</v>
      </c>
      <c r="G16" s="68"/>
    </row>
    <row r="17" spans="1:7" ht="30" x14ac:dyDescent="0.25">
      <c r="A17" s="69" t="s">
        <v>17</v>
      </c>
      <c r="B17" s="71">
        <v>0</v>
      </c>
      <c r="C17" s="64">
        <v>5</v>
      </c>
      <c r="D17" s="65">
        <f t="shared" si="0"/>
        <v>5</v>
      </c>
      <c r="E17" s="66">
        <v>4</v>
      </c>
      <c r="F17" s="67">
        <v>1</v>
      </c>
      <c r="G17" s="68"/>
    </row>
    <row r="18" spans="1:7" ht="25.5" x14ac:dyDescent="0.25">
      <c r="A18" s="73" t="s">
        <v>18</v>
      </c>
      <c r="B18" s="71">
        <v>1</v>
      </c>
      <c r="C18" s="64">
        <v>3</v>
      </c>
      <c r="D18" s="65">
        <f t="shared" si="0"/>
        <v>4</v>
      </c>
      <c r="E18" s="66">
        <v>4</v>
      </c>
      <c r="F18" s="67"/>
      <c r="G18" s="68">
        <v>1</v>
      </c>
    </row>
    <row r="19" spans="1:7" ht="15.75" x14ac:dyDescent="0.25">
      <c r="A19" s="69" t="s">
        <v>19</v>
      </c>
      <c r="B19" s="71">
        <v>3</v>
      </c>
      <c r="C19" s="64">
        <v>1</v>
      </c>
      <c r="D19" s="65">
        <f t="shared" si="0"/>
        <v>4</v>
      </c>
      <c r="E19" s="66">
        <v>4</v>
      </c>
      <c r="F19" s="67"/>
      <c r="G19" s="68"/>
    </row>
    <row r="20" spans="1:7" ht="30" x14ac:dyDescent="0.25">
      <c r="A20" s="69" t="s">
        <v>229</v>
      </c>
      <c r="B20" s="71">
        <v>11</v>
      </c>
      <c r="C20" s="64">
        <v>7</v>
      </c>
      <c r="D20" s="65">
        <f t="shared" si="0"/>
        <v>18</v>
      </c>
      <c r="E20" s="66">
        <v>15</v>
      </c>
      <c r="F20" s="67">
        <v>1</v>
      </c>
      <c r="G20" s="68">
        <v>1</v>
      </c>
    </row>
    <row r="21" spans="1:7" ht="15.75" x14ac:dyDescent="0.25">
      <c r="A21" s="69" t="s">
        <v>21</v>
      </c>
      <c r="B21" s="71">
        <v>4</v>
      </c>
      <c r="C21" s="64">
        <v>3</v>
      </c>
      <c r="D21" s="65">
        <f t="shared" si="0"/>
        <v>7</v>
      </c>
      <c r="E21" s="66">
        <v>7</v>
      </c>
      <c r="F21" s="67">
        <v>2</v>
      </c>
      <c r="G21" s="68"/>
    </row>
    <row r="22" spans="1:7" ht="30" x14ac:dyDescent="0.25">
      <c r="A22" s="69" t="s">
        <v>22</v>
      </c>
      <c r="B22" s="71">
        <v>0</v>
      </c>
      <c r="C22" s="64">
        <v>4</v>
      </c>
      <c r="D22" s="65">
        <f t="shared" si="0"/>
        <v>4</v>
      </c>
      <c r="E22" s="66">
        <v>4</v>
      </c>
      <c r="F22" s="67"/>
      <c r="G22" s="68">
        <v>1</v>
      </c>
    </row>
    <row r="23" spans="1:7" ht="30" x14ac:dyDescent="0.25">
      <c r="A23" s="69" t="s">
        <v>230</v>
      </c>
      <c r="B23" s="71">
        <v>2</v>
      </c>
      <c r="C23" s="64">
        <v>0</v>
      </c>
      <c r="D23" s="65">
        <f t="shared" si="0"/>
        <v>2</v>
      </c>
      <c r="E23" s="66">
        <v>2</v>
      </c>
      <c r="F23" s="67">
        <v>2</v>
      </c>
      <c r="G23" s="68"/>
    </row>
    <row r="24" spans="1:7" ht="15.75" x14ac:dyDescent="0.25">
      <c r="A24" s="69" t="s">
        <v>231</v>
      </c>
      <c r="B24" s="71">
        <v>8</v>
      </c>
      <c r="C24" s="64">
        <v>2</v>
      </c>
      <c r="D24" s="65">
        <f t="shared" si="0"/>
        <v>10</v>
      </c>
      <c r="E24" s="66">
        <v>10</v>
      </c>
      <c r="F24" s="67">
        <v>2</v>
      </c>
      <c r="G24" s="68">
        <v>2</v>
      </c>
    </row>
    <row r="25" spans="1:7" ht="15.75" x14ac:dyDescent="0.25">
      <c r="A25" s="69" t="s">
        <v>232</v>
      </c>
      <c r="B25" s="71">
        <v>1</v>
      </c>
      <c r="C25" s="64">
        <v>0</v>
      </c>
      <c r="D25" s="65">
        <f t="shared" si="0"/>
        <v>1</v>
      </c>
      <c r="E25" s="66">
        <v>1</v>
      </c>
      <c r="F25" s="67"/>
      <c r="G25" s="68"/>
    </row>
    <row r="26" spans="1:7" ht="30" x14ac:dyDescent="0.25">
      <c r="A26" s="62" t="s">
        <v>233</v>
      </c>
      <c r="B26" s="71">
        <v>15</v>
      </c>
      <c r="C26" s="64">
        <v>5</v>
      </c>
      <c r="D26" s="65">
        <f t="shared" si="0"/>
        <v>20</v>
      </c>
      <c r="E26" s="66">
        <v>18</v>
      </c>
      <c r="F26" s="67"/>
      <c r="G26" s="68">
        <v>1</v>
      </c>
    </row>
    <row r="27" spans="1:7" ht="15.75" x14ac:dyDescent="0.25">
      <c r="A27" s="69" t="s">
        <v>25</v>
      </c>
      <c r="B27" s="71">
        <v>31</v>
      </c>
      <c r="C27" s="64">
        <v>6</v>
      </c>
      <c r="D27" s="65">
        <f t="shared" si="0"/>
        <v>37</v>
      </c>
      <c r="E27" s="66">
        <v>36</v>
      </c>
      <c r="F27" s="67">
        <v>2</v>
      </c>
      <c r="G27" s="68">
        <v>2</v>
      </c>
    </row>
    <row r="28" spans="1:7" ht="30" x14ac:dyDescent="0.25">
      <c r="A28" s="69" t="s">
        <v>26</v>
      </c>
      <c r="B28" s="71">
        <v>3</v>
      </c>
      <c r="C28" s="64">
        <v>2</v>
      </c>
      <c r="D28" s="65">
        <f t="shared" si="0"/>
        <v>5</v>
      </c>
      <c r="E28" s="66">
        <v>5</v>
      </c>
      <c r="F28" s="67">
        <v>1</v>
      </c>
      <c r="G28" s="68"/>
    </row>
    <row r="29" spans="1:7" ht="30" x14ac:dyDescent="0.25">
      <c r="A29" s="69" t="s">
        <v>234</v>
      </c>
      <c r="B29" s="71">
        <v>0</v>
      </c>
      <c r="C29" s="64">
        <v>6</v>
      </c>
      <c r="D29" s="65">
        <f t="shared" si="0"/>
        <v>6</v>
      </c>
      <c r="E29" s="66">
        <v>6</v>
      </c>
      <c r="F29" s="67"/>
      <c r="G29" s="68">
        <v>1</v>
      </c>
    </row>
    <row r="30" spans="1:7" ht="15.75" x14ac:dyDescent="0.25">
      <c r="A30" s="69" t="s">
        <v>28</v>
      </c>
      <c r="B30" s="71">
        <v>7</v>
      </c>
      <c r="C30" s="64">
        <v>8</v>
      </c>
      <c r="D30" s="65">
        <f t="shared" si="0"/>
        <v>15</v>
      </c>
      <c r="E30" s="66">
        <v>15</v>
      </c>
      <c r="F30" s="67"/>
      <c r="G30" s="68"/>
    </row>
    <row r="31" spans="1:7" ht="15.75" x14ac:dyDescent="0.25">
      <c r="A31" s="69" t="s">
        <v>29</v>
      </c>
      <c r="B31" s="71">
        <v>0</v>
      </c>
      <c r="C31" s="64">
        <v>4</v>
      </c>
      <c r="D31" s="65">
        <f t="shared" si="0"/>
        <v>4</v>
      </c>
      <c r="E31" s="66">
        <v>4</v>
      </c>
      <c r="F31" s="67">
        <v>1</v>
      </c>
      <c r="G31" s="68"/>
    </row>
    <row r="32" spans="1:7" ht="30" x14ac:dyDescent="0.25">
      <c r="A32" s="69" t="s">
        <v>30</v>
      </c>
      <c r="B32" s="71">
        <v>0</v>
      </c>
      <c r="C32" s="64">
        <v>5</v>
      </c>
      <c r="D32" s="65">
        <f t="shared" si="0"/>
        <v>5</v>
      </c>
      <c r="E32" s="66">
        <v>5</v>
      </c>
      <c r="F32" s="67">
        <v>1</v>
      </c>
      <c r="G32" s="68"/>
    </row>
    <row r="33" spans="1:7" ht="30" x14ac:dyDescent="0.25">
      <c r="A33" s="69" t="s">
        <v>31</v>
      </c>
      <c r="B33" s="71">
        <v>0</v>
      </c>
      <c r="C33" s="64">
        <v>1</v>
      </c>
      <c r="D33" s="65">
        <f t="shared" si="0"/>
        <v>1</v>
      </c>
      <c r="E33" s="66">
        <v>1</v>
      </c>
      <c r="F33" s="67"/>
      <c r="G33" s="68"/>
    </row>
    <row r="34" spans="1:7" ht="30" x14ac:dyDescent="0.25">
      <c r="A34" s="69" t="s">
        <v>32</v>
      </c>
      <c r="B34" s="71">
        <v>3</v>
      </c>
      <c r="C34" s="64">
        <v>1</v>
      </c>
      <c r="D34" s="65">
        <f t="shared" si="0"/>
        <v>4</v>
      </c>
      <c r="E34" s="66">
        <v>4</v>
      </c>
      <c r="F34" s="67"/>
      <c r="G34" s="68"/>
    </row>
    <row r="35" spans="1:7" ht="15.75" x14ac:dyDescent="0.25">
      <c r="A35" s="69" t="s">
        <v>33</v>
      </c>
      <c r="B35" s="71">
        <v>5</v>
      </c>
      <c r="C35" s="64">
        <v>3</v>
      </c>
      <c r="D35" s="65">
        <f t="shared" si="0"/>
        <v>8</v>
      </c>
      <c r="E35" s="66">
        <v>8</v>
      </c>
      <c r="F35" s="67">
        <v>1</v>
      </c>
      <c r="G35" s="68">
        <v>1</v>
      </c>
    </row>
    <row r="36" spans="1:7" ht="15.75" x14ac:dyDescent="0.25">
      <c r="A36" s="69" t="s">
        <v>34</v>
      </c>
      <c r="B36" s="71">
        <v>30</v>
      </c>
      <c r="C36" s="64">
        <v>0</v>
      </c>
      <c r="D36" s="65">
        <f t="shared" si="0"/>
        <v>30</v>
      </c>
      <c r="E36" s="66">
        <v>30</v>
      </c>
      <c r="F36" s="67">
        <v>1</v>
      </c>
      <c r="G36" s="68"/>
    </row>
    <row r="37" spans="1:7" ht="15.75" x14ac:dyDescent="0.25">
      <c r="A37" s="69" t="s">
        <v>35</v>
      </c>
      <c r="B37" s="71">
        <v>6</v>
      </c>
      <c r="C37" s="64">
        <v>2</v>
      </c>
      <c r="D37" s="65">
        <f t="shared" si="0"/>
        <v>8</v>
      </c>
      <c r="E37" s="66">
        <v>7</v>
      </c>
      <c r="F37" s="67"/>
      <c r="G37" s="68">
        <v>2</v>
      </c>
    </row>
    <row r="38" spans="1:7" ht="15.75" x14ac:dyDescent="0.25">
      <c r="A38" s="69" t="s">
        <v>36</v>
      </c>
      <c r="B38" s="71">
        <v>6</v>
      </c>
      <c r="C38" s="64">
        <v>2</v>
      </c>
      <c r="D38" s="65">
        <f t="shared" si="0"/>
        <v>8</v>
      </c>
      <c r="E38" s="66">
        <v>7</v>
      </c>
      <c r="F38" s="67">
        <v>1</v>
      </c>
      <c r="G38" s="68"/>
    </row>
    <row r="39" spans="1:7" ht="30" x14ac:dyDescent="0.25">
      <c r="A39" s="69" t="s">
        <v>235</v>
      </c>
      <c r="B39" s="71">
        <v>3</v>
      </c>
      <c r="C39" s="64">
        <v>0</v>
      </c>
      <c r="D39" s="65">
        <f t="shared" si="0"/>
        <v>3</v>
      </c>
      <c r="E39" s="66">
        <v>3</v>
      </c>
      <c r="F39" s="67"/>
      <c r="G39" s="68"/>
    </row>
    <row r="40" spans="1:7" ht="15.75" x14ac:dyDescent="0.25">
      <c r="A40" s="69" t="s">
        <v>236</v>
      </c>
      <c r="B40" s="71">
        <v>4</v>
      </c>
      <c r="C40" s="64">
        <v>0</v>
      </c>
      <c r="D40" s="65">
        <f t="shared" si="0"/>
        <v>4</v>
      </c>
      <c r="E40" s="66">
        <v>3</v>
      </c>
      <c r="F40" s="67"/>
      <c r="G40" s="68"/>
    </row>
    <row r="41" spans="1:7" ht="30" x14ac:dyDescent="0.25">
      <c r="A41" s="69" t="s">
        <v>237</v>
      </c>
      <c r="B41" s="71">
        <v>1</v>
      </c>
      <c r="C41" s="64">
        <v>0</v>
      </c>
      <c r="D41" s="65">
        <f t="shared" si="0"/>
        <v>1</v>
      </c>
      <c r="E41" s="66">
        <v>1</v>
      </c>
      <c r="F41" s="67"/>
      <c r="G41" s="68"/>
    </row>
    <row r="42" spans="1:7" ht="15.75" x14ac:dyDescent="0.25">
      <c r="A42" s="62" t="s">
        <v>38</v>
      </c>
      <c r="B42" s="71">
        <v>71</v>
      </c>
      <c r="C42" s="64">
        <v>36</v>
      </c>
      <c r="D42" s="65">
        <f t="shared" si="0"/>
        <v>107</v>
      </c>
      <c r="E42" s="66">
        <v>93</v>
      </c>
      <c r="F42" s="67">
        <v>17</v>
      </c>
      <c r="G42" s="68"/>
    </row>
    <row r="43" spans="1:7" ht="15.75" x14ac:dyDescent="0.25">
      <c r="A43" s="69" t="s">
        <v>39</v>
      </c>
      <c r="B43" s="71">
        <v>5</v>
      </c>
      <c r="C43" s="64">
        <v>9</v>
      </c>
      <c r="D43" s="65">
        <f t="shared" si="0"/>
        <v>14</v>
      </c>
      <c r="E43" s="66">
        <v>9</v>
      </c>
      <c r="F43" s="67">
        <v>2</v>
      </c>
      <c r="G43" s="68"/>
    </row>
    <row r="44" spans="1:7" ht="15.75" x14ac:dyDescent="0.25">
      <c r="A44" s="69" t="s">
        <v>40</v>
      </c>
      <c r="B44" s="71">
        <v>4</v>
      </c>
      <c r="C44" s="64">
        <v>11</v>
      </c>
      <c r="D44" s="65">
        <f t="shared" si="0"/>
        <v>15</v>
      </c>
      <c r="E44" s="66">
        <v>10</v>
      </c>
      <c r="F44" s="67">
        <v>3</v>
      </c>
      <c r="G44" s="68">
        <v>1</v>
      </c>
    </row>
    <row r="45" spans="1:7" ht="15.75" x14ac:dyDescent="0.25">
      <c r="A45" s="69" t="s">
        <v>238</v>
      </c>
      <c r="B45" s="71">
        <v>4</v>
      </c>
      <c r="C45" s="64">
        <v>0</v>
      </c>
      <c r="D45" s="65">
        <f t="shared" si="0"/>
        <v>4</v>
      </c>
      <c r="E45" s="66">
        <v>4</v>
      </c>
      <c r="F45" s="67">
        <v>1</v>
      </c>
      <c r="G45" s="68"/>
    </row>
    <row r="46" spans="1:7" ht="15.75" x14ac:dyDescent="0.25">
      <c r="A46" s="69" t="s">
        <v>42</v>
      </c>
      <c r="B46" s="71">
        <v>20</v>
      </c>
      <c r="C46" s="64">
        <v>7</v>
      </c>
      <c r="D46" s="65">
        <f t="shared" si="0"/>
        <v>27</v>
      </c>
      <c r="E46" s="66">
        <v>25</v>
      </c>
      <c r="F46" s="67">
        <v>6</v>
      </c>
      <c r="G46" s="68">
        <v>1</v>
      </c>
    </row>
    <row r="47" spans="1:7" ht="15.75" x14ac:dyDescent="0.25">
      <c r="A47" s="69" t="s">
        <v>43</v>
      </c>
      <c r="B47" s="71">
        <v>20</v>
      </c>
      <c r="C47" s="64">
        <v>4</v>
      </c>
      <c r="D47" s="65">
        <f t="shared" si="0"/>
        <v>24</v>
      </c>
      <c r="E47" s="66">
        <v>22</v>
      </c>
      <c r="F47" s="67">
        <v>1</v>
      </c>
      <c r="G47" s="68"/>
    </row>
    <row r="48" spans="1:7" ht="15.75" x14ac:dyDescent="0.25">
      <c r="A48" s="69" t="s">
        <v>239</v>
      </c>
      <c r="B48" s="71">
        <v>1</v>
      </c>
      <c r="C48" s="64">
        <v>2</v>
      </c>
      <c r="D48" s="65">
        <f t="shared" si="0"/>
        <v>3</v>
      </c>
      <c r="E48" s="66">
        <v>3</v>
      </c>
      <c r="F48" s="67"/>
      <c r="G48" s="68"/>
    </row>
    <row r="49" spans="1:7" ht="21" x14ac:dyDescent="0.35">
      <c r="A49" s="74" t="s">
        <v>48</v>
      </c>
      <c r="B49" s="75">
        <f t="shared" ref="B49:G49" si="1">SUM(B5:B48)</f>
        <v>309</v>
      </c>
      <c r="C49" s="76">
        <f t="shared" si="1"/>
        <v>183</v>
      </c>
      <c r="D49" s="77">
        <f t="shared" si="1"/>
        <v>492</v>
      </c>
      <c r="E49" s="78">
        <f t="shared" si="1"/>
        <v>442</v>
      </c>
      <c r="F49" s="79">
        <f t="shared" si="1"/>
        <v>54</v>
      </c>
      <c r="G49" s="80">
        <f t="shared" si="1"/>
        <v>18</v>
      </c>
    </row>
  </sheetData>
  <mergeCells count="4">
    <mergeCell ref="A1:G2"/>
    <mergeCell ref="A3:A4"/>
    <mergeCell ref="B3:D3"/>
    <mergeCell ref="E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270"/>
  <sheetViews>
    <sheetView topLeftCell="A250" workbookViewId="0">
      <selection activeCell="A2" sqref="A2:C2"/>
    </sheetView>
  </sheetViews>
  <sheetFormatPr defaultRowHeight="15" x14ac:dyDescent="0.25"/>
  <cols>
    <col min="1" max="1" width="22.28515625" customWidth="1"/>
    <col min="2" max="2" width="24.5703125" customWidth="1"/>
    <col min="3" max="3" width="19.42578125" customWidth="1"/>
  </cols>
  <sheetData>
    <row r="1" spans="1:3" x14ac:dyDescent="0.25">
      <c r="A1" s="81"/>
      <c r="B1" s="82"/>
      <c r="C1" s="82"/>
    </row>
    <row r="2" spans="1:3" ht="15.75" x14ac:dyDescent="0.25">
      <c r="A2" s="447" t="s">
        <v>240</v>
      </c>
      <c r="B2" s="447"/>
      <c r="C2" s="447"/>
    </row>
    <row r="3" spans="1:3" x14ac:dyDescent="0.25">
      <c r="A3" s="81"/>
      <c r="B3" s="82"/>
      <c r="C3" s="82"/>
    </row>
    <row r="4" spans="1:3" x14ac:dyDescent="0.25">
      <c r="A4" s="448" t="s">
        <v>241</v>
      </c>
      <c r="B4" s="449" t="s">
        <v>217</v>
      </c>
      <c r="C4" s="451" t="s">
        <v>242</v>
      </c>
    </row>
    <row r="5" spans="1:3" x14ac:dyDescent="0.25">
      <c r="A5" s="448"/>
      <c r="B5" s="450"/>
      <c r="C5" s="452"/>
    </row>
    <row r="6" spans="1:3" x14ac:dyDescent="0.25">
      <c r="A6" s="83" t="s">
        <v>243</v>
      </c>
      <c r="B6" s="84" t="s">
        <v>244</v>
      </c>
      <c r="C6" s="85">
        <v>1</v>
      </c>
    </row>
    <row r="7" spans="1:3" x14ac:dyDescent="0.25">
      <c r="A7" s="83" t="s">
        <v>243</v>
      </c>
      <c r="B7" s="84" t="s">
        <v>213</v>
      </c>
      <c r="C7" s="85">
        <v>3</v>
      </c>
    </row>
    <row r="8" spans="1:3" x14ac:dyDescent="0.25">
      <c r="A8" s="83" t="s">
        <v>243</v>
      </c>
      <c r="B8" s="84" t="s">
        <v>245</v>
      </c>
      <c r="C8" s="85">
        <v>1</v>
      </c>
    </row>
    <row r="9" spans="1:3" x14ac:dyDescent="0.25">
      <c r="A9" s="83" t="s">
        <v>243</v>
      </c>
      <c r="B9" s="84" t="s">
        <v>246</v>
      </c>
      <c r="C9" s="85">
        <v>2</v>
      </c>
    </row>
    <row r="10" spans="1:3" ht="21" x14ac:dyDescent="0.25">
      <c r="A10" s="86" t="s">
        <v>243</v>
      </c>
      <c r="B10" s="87" t="s">
        <v>58</v>
      </c>
      <c r="C10" s="88">
        <f>SUM(C6:C9)</f>
        <v>7</v>
      </c>
    </row>
    <row r="11" spans="1:3" x14ac:dyDescent="0.25">
      <c r="A11" s="83" t="s">
        <v>247</v>
      </c>
      <c r="B11" s="84" t="s">
        <v>213</v>
      </c>
      <c r="C11" s="85">
        <v>1</v>
      </c>
    </row>
    <row r="12" spans="1:3" x14ac:dyDescent="0.25">
      <c r="A12" s="83" t="s">
        <v>247</v>
      </c>
      <c r="B12" s="84" t="s">
        <v>297</v>
      </c>
      <c r="C12" s="85">
        <v>1</v>
      </c>
    </row>
    <row r="13" spans="1:3" x14ac:dyDescent="0.25">
      <c r="A13" s="86" t="s">
        <v>247</v>
      </c>
      <c r="B13" s="87" t="s">
        <v>58</v>
      </c>
      <c r="C13" s="88">
        <f>SUM(C11:C12)</f>
        <v>2</v>
      </c>
    </row>
    <row r="14" spans="1:3" x14ac:dyDescent="0.25">
      <c r="A14" s="83" t="s">
        <v>249</v>
      </c>
      <c r="B14" s="84" t="s">
        <v>250</v>
      </c>
      <c r="C14" s="85">
        <v>2</v>
      </c>
    </row>
    <row r="15" spans="1:3" x14ac:dyDescent="0.25">
      <c r="A15" s="83" t="s">
        <v>249</v>
      </c>
      <c r="B15" s="84" t="s">
        <v>214</v>
      </c>
      <c r="C15" s="85">
        <v>1</v>
      </c>
    </row>
    <row r="16" spans="1:3" x14ac:dyDescent="0.25">
      <c r="A16" s="83" t="s">
        <v>249</v>
      </c>
      <c r="B16" s="84" t="s">
        <v>251</v>
      </c>
      <c r="C16" s="85">
        <v>1</v>
      </c>
    </row>
    <row r="17" spans="1:3" x14ac:dyDescent="0.25">
      <c r="A17" s="83" t="s">
        <v>249</v>
      </c>
      <c r="B17" s="84" t="s">
        <v>252</v>
      </c>
      <c r="C17" s="85">
        <v>1</v>
      </c>
    </row>
    <row r="18" spans="1:3" x14ac:dyDescent="0.25">
      <c r="A18" s="83" t="s">
        <v>249</v>
      </c>
      <c r="B18" s="84" t="s">
        <v>253</v>
      </c>
      <c r="C18" s="85">
        <v>1</v>
      </c>
    </row>
    <row r="19" spans="1:3" x14ac:dyDescent="0.25">
      <c r="A19" s="83" t="s">
        <v>249</v>
      </c>
      <c r="B19" s="84" t="s">
        <v>254</v>
      </c>
      <c r="C19" s="85">
        <v>1</v>
      </c>
    </row>
    <row r="20" spans="1:3" x14ac:dyDescent="0.25">
      <c r="A20" s="83" t="s">
        <v>249</v>
      </c>
      <c r="B20" s="84" t="s">
        <v>255</v>
      </c>
      <c r="C20" s="85">
        <v>1</v>
      </c>
    </row>
    <row r="21" spans="1:3" x14ac:dyDescent="0.25">
      <c r="A21" s="83" t="s">
        <v>249</v>
      </c>
      <c r="B21" s="84" t="s">
        <v>213</v>
      </c>
      <c r="C21" s="85">
        <v>3</v>
      </c>
    </row>
    <row r="22" spans="1:3" x14ac:dyDescent="0.25">
      <c r="A22" s="83" t="s">
        <v>249</v>
      </c>
      <c r="B22" s="84" t="s">
        <v>256</v>
      </c>
      <c r="C22" s="85">
        <v>2</v>
      </c>
    </row>
    <row r="23" spans="1:3" x14ac:dyDescent="0.25">
      <c r="A23" s="86" t="s">
        <v>249</v>
      </c>
      <c r="B23" s="87" t="s">
        <v>58</v>
      </c>
      <c r="C23" s="88">
        <f>SUM(C14:C22)</f>
        <v>13</v>
      </c>
    </row>
    <row r="24" spans="1:3" x14ac:dyDescent="0.25">
      <c r="A24" s="83" t="s">
        <v>257</v>
      </c>
      <c r="B24" s="84" t="s">
        <v>258</v>
      </c>
      <c r="C24" s="85">
        <v>1</v>
      </c>
    </row>
    <row r="25" spans="1:3" x14ac:dyDescent="0.25">
      <c r="A25" s="83" t="s">
        <v>257</v>
      </c>
      <c r="B25" s="84" t="s">
        <v>253</v>
      </c>
      <c r="C25" s="85">
        <v>1</v>
      </c>
    </row>
    <row r="26" spans="1:3" x14ac:dyDescent="0.25">
      <c r="A26" s="83" t="s">
        <v>257</v>
      </c>
      <c r="B26" s="84" t="s">
        <v>259</v>
      </c>
      <c r="C26" s="85">
        <v>1</v>
      </c>
    </row>
    <row r="27" spans="1:3" x14ac:dyDescent="0.25">
      <c r="A27" s="83" t="s">
        <v>257</v>
      </c>
      <c r="B27" s="84" t="s">
        <v>260</v>
      </c>
      <c r="C27" s="85">
        <v>2</v>
      </c>
    </row>
    <row r="28" spans="1:3" x14ac:dyDescent="0.25">
      <c r="A28" s="83" t="s">
        <v>257</v>
      </c>
      <c r="B28" s="84" t="s">
        <v>261</v>
      </c>
      <c r="C28" s="85">
        <v>1</v>
      </c>
    </row>
    <row r="29" spans="1:3" x14ac:dyDescent="0.25">
      <c r="A29" s="83" t="s">
        <v>257</v>
      </c>
      <c r="B29" s="84" t="s">
        <v>262</v>
      </c>
      <c r="C29" s="85">
        <v>1</v>
      </c>
    </row>
    <row r="30" spans="1:3" x14ac:dyDescent="0.25">
      <c r="A30" s="86" t="s">
        <v>257</v>
      </c>
      <c r="B30" s="87" t="s">
        <v>58</v>
      </c>
      <c r="C30" s="88">
        <f>SUM(C24:C29)</f>
        <v>7</v>
      </c>
    </row>
    <row r="31" spans="1:3" ht="21" x14ac:dyDescent="0.25">
      <c r="A31" s="83" t="s">
        <v>263</v>
      </c>
      <c r="B31" s="84" t="s">
        <v>264</v>
      </c>
      <c r="C31" s="85">
        <v>1</v>
      </c>
    </row>
    <row r="32" spans="1:3" ht="21" x14ac:dyDescent="0.25">
      <c r="A32" s="83" t="s">
        <v>263</v>
      </c>
      <c r="B32" s="84" t="s">
        <v>250</v>
      </c>
      <c r="C32" s="85">
        <v>3</v>
      </c>
    </row>
    <row r="33" spans="1:3" ht="21" x14ac:dyDescent="0.25">
      <c r="A33" s="83" t="s">
        <v>263</v>
      </c>
      <c r="B33" s="84" t="s">
        <v>265</v>
      </c>
      <c r="C33" s="85">
        <v>1</v>
      </c>
    </row>
    <row r="34" spans="1:3" ht="21" x14ac:dyDescent="0.25">
      <c r="A34" s="83" t="s">
        <v>263</v>
      </c>
      <c r="B34" s="84" t="s">
        <v>266</v>
      </c>
      <c r="C34" s="85">
        <v>1</v>
      </c>
    </row>
    <row r="35" spans="1:3" ht="21" x14ac:dyDescent="0.25">
      <c r="A35" s="83" t="s">
        <v>263</v>
      </c>
      <c r="B35" s="84" t="s">
        <v>246</v>
      </c>
      <c r="C35" s="85">
        <v>1</v>
      </c>
    </row>
    <row r="36" spans="1:3" ht="21" x14ac:dyDescent="0.25">
      <c r="A36" s="83" t="s">
        <v>263</v>
      </c>
      <c r="B36" s="84" t="s">
        <v>267</v>
      </c>
      <c r="C36" s="85">
        <v>1</v>
      </c>
    </row>
    <row r="37" spans="1:3" ht="21" x14ac:dyDescent="0.25">
      <c r="A37" s="83" t="s">
        <v>263</v>
      </c>
      <c r="B37" s="84" t="s">
        <v>268</v>
      </c>
      <c r="C37" s="85">
        <v>1</v>
      </c>
    </row>
    <row r="38" spans="1:3" ht="21" x14ac:dyDescent="0.25">
      <c r="A38" s="83" t="s">
        <v>263</v>
      </c>
      <c r="B38" s="84" t="s">
        <v>214</v>
      </c>
      <c r="C38" s="85">
        <v>1</v>
      </c>
    </row>
    <row r="39" spans="1:3" ht="21" x14ac:dyDescent="0.25">
      <c r="A39" s="83" t="s">
        <v>263</v>
      </c>
      <c r="B39" s="84" t="s">
        <v>269</v>
      </c>
      <c r="C39" s="85">
        <v>2</v>
      </c>
    </row>
    <row r="40" spans="1:3" ht="21" x14ac:dyDescent="0.25">
      <c r="A40" s="83" t="s">
        <v>263</v>
      </c>
      <c r="B40" s="84" t="s">
        <v>270</v>
      </c>
      <c r="C40" s="85">
        <v>4</v>
      </c>
    </row>
    <row r="41" spans="1:3" ht="21" x14ac:dyDescent="0.25">
      <c r="A41" s="83" t="s">
        <v>263</v>
      </c>
      <c r="B41" s="84" t="s">
        <v>251</v>
      </c>
      <c r="C41" s="85">
        <v>1</v>
      </c>
    </row>
    <row r="42" spans="1:3" ht="21" x14ac:dyDescent="0.25">
      <c r="A42" s="83" t="s">
        <v>263</v>
      </c>
      <c r="B42" s="84" t="s">
        <v>262</v>
      </c>
      <c r="C42" s="85">
        <v>2</v>
      </c>
    </row>
    <row r="43" spans="1:3" ht="21" x14ac:dyDescent="0.25">
      <c r="A43" s="83" t="s">
        <v>263</v>
      </c>
      <c r="B43" s="84" t="s">
        <v>248</v>
      </c>
      <c r="C43" s="85">
        <v>1</v>
      </c>
    </row>
    <row r="44" spans="1:3" ht="21" x14ac:dyDescent="0.25">
      <c r="A44" s="86" t="s">
        <v>263</v>
      </c>
      <c r="B44" s="87" t="s">
        <v>58</v>
      </c>
      <c r="C44" s="88">
        <f>SUM(C31:C43)</f>
        <v>20</v>
      </c>
    </row>
    <row r="45" spans="1:3" ht="21" x14ac:dyDescent="0.25">
      <c r="A45" s="83" t="s">
        <v>271</v>
      </c>
      <c r="B45" s="84" t="s">
        <v>264</v>
      </c>
      <c r="C45" s="85">
        <v>1</v>
      </c>
    </row>
    <row r="46" spans="1:3" ht="21" x14ac:dyDescent="0.25">
      <c r="A46" s="83" t="s">
        <v>271</v>
      </c>
      <c r="B46" s="84" t="s">
        <v>266</v>
      </c>
      <c r="C46" s="85">
        <v>2</v>
      </c>
    </row>
    <row r="47" spans="1:3" ht="21" x14ac:dyDescent="0.25">
      <c r="A47" s="83" t="s">
        <v>271</v>
      </c>
      <c r="B47" s="84" t="s">
        <v>272</v>
      </c>
      <c r="C47" s="85">
        <v>4</v>
      </c>
    </row>
    <row r="48" spans="1:3" ht="21" x14ac:dyDescent="0.25">
      <c r="A48" s="83" t="s">
        <v>271</v>
      </c>
      <c r="B48" s="84" t="s">
        <v>273</v>
      </c>
      <c r="C48" s="85">
        <v>4</v>
      </c>
    </row>
    <row r="49" spans="1:3" ht="21" x14ac:dyDescent="0.25">
      <c r="A49" s="83" t="s">
        <v>271</v>
      </c>
      <c r="B49" s="84" t="s">
        <v>274</v>
      </c>
      <c r="C49" s="85">
        <v>1</v>
      </c>
    </row>
    <row r="50" spans="1:3" ht="21" x14ac:dyDescent="0.25">
      <c r="A50" s="83" t="s">
        <v>271</v>
      </c>
      <c r="B50" s="84" t="s">
        <v>275</v>
      </c>
      <c r="C50" s="85">
        <v>1</v>
      </c>
    </row>
    <row r="51" spans="1:3" ht="21" x14ac:dyDescent="0.25">
      <c r="A51" s="83" t="s">
        <v>271</v>
      </c>
      <c r="B51" s="84" t="s">
        <v>276</v>
      </c>
      <c r="C51" s="85">
        <v>2</v>
      </c>
    </row>
    <row r="52" spans="1:3" ht="21" x14ac:dyDescent="0.25">
      <c r="A52" s="83" t="s">
        <v>271</v>
      </c>
      <c r="B52" s="84" t="s">
        <v>267</v>
      </c>
      <c r="C52" s="85">
        <v>1</v>
      </c>
    </row>
    <row r="53" spans="1:3" ht="21" x14ac:dyDescent="0.25">
      <c r="A53" s="83" t="s">
        <v>271</v>
      </c>
      <c r="B53" s="84" t="s">
        <v>277</v>
      </c>
      <c r="C53" s="85">
        <v>4</v>
      </c>
    </row>
    <row r="54" spans="1:3" ht="21" x14ac:dyDescent="0.25">
      <c r="A54" s="83" t="s">
        <v>271</v>
      </c>
      <c r="B54" s="84" t="s">
        <v>214</v>
      </c>
      <c r="C54" s="85">
        <v>3</v>
      </c>
    </row>
    <row r="55" spans="1:3" ht="21" x14ac:dyDescent="0.25">
      <c r="A55" s="83" t="s">
        <v>271</v>
      </c>
      <c r="B55" s="84" t="s">
        <v>269</v>
      </c>
      <c r="C55" s="85">
        <v>2</v>
      </c>
    </row>
    <row r="56" spans="1:3" ht="21" x14ac:dyDescent="0.25">
      <c r="A56" s="83" t="s">
        <v>271</v>
      </c>
      <c r="B56" s="84" t="s">
        <v>251</v>
      </c>
      <c r="C56" s="85">
        <v>2</v>
      </c>
    </row>
    <row r="57" spans="1:3" ht="21" x14ac:dyDescent="0.25">
      <c r="A57" s="83" t="s">
        <v>271</v>
      </c>
      <c r="B57" s="84" t="s">
        <v>262</v>
      </c>
      <c r="C57" s="85">
        <v>2</v>
      </c>
    </row>
    <row r="58" spans="1:3" ht="31.5" x14ac:dyDescent="0.25">
      <c r="A58" s="89" t="s">
        <v>271</v>
      </c>
      <c r="B58" s="87" t="s">
        <v>58</v>
      </c>
      <c r="C58" s="88">
        <f>SUM(C45:C57)</f>
        <v>29</v>
      </c>
    </row>
    <row r="59" spans="1:3" ht="21" x14ac:dyDescent="0.25">
      <c r="A59" s="83" t="s">
        <v>278</v>
      </c>
      <c r="B59" s="84" t="s">
        <v>264</v>
      </c>
      <c r="C59" s="85">
        <v>2</v>
      </c>
    </row>
    <row r="60" spans="1:3" ht="21" x14ac:dyDescent="0.25">
      <c r="A60" s="83" t="s">
        <v>278</v>
      </c>
      <c r="B60" s="84" t="s">
        <v>250</v>
      </c>
      <c r="C60" s="85">
        <v>2</v>
      </c>
    </row>
    <row r="61" spans="1:3" ht="21" x14ac:dyDescent="0.25">
      <c r="A61" s="83" t="s">
        <v>278</v>
      </c>
      <c r="B61" s="84" t="s">
        <v>267</v>
      </c>
      <c r="C61" s="85">
        <v>1</v>
      </c>
    </row>
    <row r="62" spans="1:3" ht="21" x14ac:dyDescent="0.25">
      <c r="A62" s="83" t="s">
        <v>278</v>
      </c>
      <c r="B62" s="84" t="s">
        <v>266</v>
      </c>
      <c r="C62" s="85">
        <v>1</v>
      </c>
    </row>
    <row r="63" spans="1:3" ht="21" x14ac:dyDescent="0.25">
      <c r="A63" s="83" t="s">
        <v>278</v>
      </c>
      <c r="B63" s="84" t="s">
        <v>269</v>
      </c>
      <c r="C63" s="85">
        <v>1</v>
      </c>
    </row>
    <row r="64" spans="1:3" ht="21" x14ac:dyDescent="0.25">
      <c r="A64" s="83" t="s">
        <v>278</v>
      </c>
      <c r="B64" s="84" t="s">
        <v>258</v>
      </c>
      <c r="C64" s="85">
        <v>3</v>
      </c>
    </row>
    <row r="65" spans="1:3" ht="21" x14ac:dyDescent="0.25">
      <c r="A65" s="83" t="s">
        <v>278</v>
      </c>
      <c r="B65" s="84" t="s">
        <v>279</v>
      </c>
      <c r="C65" s="85">
        <v>4</v>
      </c>
    </row>
    <row r="66" spans="1:3" ht="21" x14ac:dyDescent="0.25">
      <c r="A66" s="83" t="s">
        <v>278</v>
      </c>
      <c r="B66" s="84" t="s">
        <v>268</v>
      </c>
      <c r="C66" s="85">
        <v>1</v>
      </c>
    </row>
    <row r="67" spans="1:3" ht="21" x14ac:dyDescent="0.25">
      <c r="A67" s="83" t="s">
        <v>278</v>
      </c>
      <c r="B67" s="84" t="s">
        <v>276</v>
      </c>
      <c r="C67" s="85">
        <v>2</v>
      </c>
    </row>
    <row r="68" spans="1:3" ht="21" x14ac:dyDescent="0.25">
      <c r="A68" s="83" t="s">
        <v>278</v>
      </c>
      <c r="B68" s="84" t="s">
        <v>214</v>
      </c>
      <c r="C68" s="85">
        <v>2</v>
      </c>
    </row>
    <row r="69" spans="1:3" ht="21" x14ac:dyDescent="0.25">
      <c r="A69" s="83" t="s">
        <v>278</v>
      </c>
      <c r="B69" s="84" t="s">
        <v>275</v>
      </c>
      <c r="C69" s="85">
        <v>1</v>
      </c>
    </row>
    <row r="70" spans="1:3" ht="21" x14ac:dyDescent="0.25">
      <c r="A70" s="83" t="s">
        <v>278</v>
      </c>
      <c r="B70" s="84" t="s">
        <v>274</v>
      </c>
      <c r="C70" s="85">
        <v>5</v>
      </c>
    </row>
    <row r="71" spans="1:3" ht="21" x14ac:dyDescent="0.25">
      <c r="A71" s="83" t="s">
        <v>278</v>
      </c>
      <c r="B71" s="84" t="s">
        <v>262</v>
      </c>
      <c r="C71" s="85">
        <v>6</v>
      </c>
    </row>
    <row r="72" spans="1:3" ht="21" x14ac:dyDescent="0.25">
      <c r="A72" s="83" t="s">
        <v>278</v>
      </c>
      <c r="B72" s="84" t="s">
        <v>260</v>
      </c>
      <c r="C72" s="85">
        <v>2</v>
      </c>
    </row>
    <row r="73" spans="1:3" ht="21" x14ac:dyDescent="0.25">
      <c r="A73" s="83" t="s">
        <v>278</v>
      </c>
      <c r="B73" s="84" t="s">
        <v>280</v>
      </c>
      <c r="C73" s="85">
        <v>3</v>
      </c>
    </row>
    <row r="74" spans="1:3" ht="21" x14ac:dyDescent="0.25">
      <c r="A74" s="83" t="s">
        <v>278</v>
      </c>
      <c r="B74" s="84" t="s">
        <v>215</v>
      </c>
      <c r="C74" s="85">
        <v>1</v>
      </c>
    </row>
    <row r="75" spans="1:3" ht="21" x14ac:dyDescent="0.25">
      <c r="A75" s="83" t="s">
        <v>278</v>
      </c>
      <c r="B75" s="84" t="s">
        <v>251</v>
      </c>
      <c r="C75" s="85">
        <v>2</v>
      </c>
    </row>
    <row r="76" spans="1:3" ht="31.5" x14ac:dyDescent="0.25">
      <c r="A76" s="89" t="s">
        <v>278</v>
      </c>
      <c r="B76" s="87" t="s">
        <v>58</v>
      </c>
      <c r="C76" s="88">
        <f>SUM(C59:C75)</f>
        <v>39</v>
      </c>
    </row>
    <row r="77" spans="1:3" ht="21" x14ac:dyDescent="0.25">
      <c r="A77" s="83" t="s">
        <v>207</v>
      </c>
      <c r="B77" s="84" t="s">
        <v>281</v>
      </c>
      <c r="C77" s="85">
        <v>3</v>
      </c>
    </row>
    <row r="78" spans="1:3" ht="21" x14ac:dyDescent="0.25">
      <c r="A78" s="83" t="s">
        <v>207</v>
      </c>
      <c r="B78" s="84" t="s">
        <v>264</v>
      </c>
      <c r="C78" s="85">
        <v>1</v>
      </c>
    </row>
    <row r="79" spans="1:3" ht="21" x14ac:dyDescent="0.25">
      <c r="A79" s="83" t="s">
        <v>207</v>
      </c>
      <c r="B79" s="84" t="s">
        <v>266</v>
      </c>
      <c r="C79" s="85">
        <v>1</v>
      </c>
    </row>
    <row r="80" spans="1:3" ht="21" x14ac:dyDescent="0.25">
      <c r="A80" s="83" t="s">
        <v>207</v>
      </c>
      <c r="B80" s="84" t="s">
        <v>282</v>
      </c>
      <c r="C80" s="85">
        <v>4</v>
      </c>
    </row>
    <row r="81" spans="1:3" ht="21" x14ac:dyDescent="0.25">
      <c r="A81" s="83" t="s">
        <v>207</v>
      </c>
      <c r="B81" s="84" t="s">
        <v>283</v>
      </c>
      <c r="C81" s="85">
        <v>1</v>
      </c>
    </row>
    <row r="82" spans="1:3" ht="21" x14ac:dyDescent="0.25">
      <c r="A82" s="83" t="s">
        <v>207</v>
      </c>
      <c r="B82" s="84" t="s">
        <v>251</v>
      </c>
      <c r="C82" s="85">
        <v>2</v>
      </c>
    </row>
    <row r="83" spans="1:3" ht="21" x14ac:dyDescent="0.25">
      <c r="A83" s="83" t="s">
        <v>207</v>
      </c>
      <c r="B83" s="84" t="s">
        <v>276</v>
      </c>
      <c r="C83" s="85">
        <v>1</v>
      </c>
    </row>
    <row r="84" spans="1:3" ht="21" x14ac:dyDescent="0.25">
      <c r="A84" s="83" t="s">
        <v>207</v>
      </c>
      <c r="B84" s="84" t="s">
        <v>245</v>
      </c>
      <c r="C84" s="85">
        <v>1</v>
      </c>
    </row>
    <row r="85" spans="1:3" ht="21" x14ac:dyDescent="0.25">
      <c r="A85" s="83" t="s">
        <v>207</v>
      </c>
      <c r="B85" s="84" t="s">
        <v>214</v>
      </c>
      <c r="C85" s="85">
        <v>3</v>
      </c>
    </row>
    <row r="86" spans="1:3" ht="21" x14ac:dyDescent="0.25">
      <c r="A86" s="83" t="s">
        <v>207</v>
      </c>
      <c r="B86" s="84" t="s">
        <v>275</v>
      </c>
      <c r="C86" s="85">
        <v>1</v>
      </c>
    </row>
    <row r="87" spans="1:3" ht="21" x14ac:dyDescent="0.25">
      <c r="A87" s="83" t="s">
        <v>207</v>
      </c>
      <c r="B87" s="84" t="s">
        <v>269</v>
      </c>
      <c r="C87" s="85">
        <v>2</v>
      </c>
    </row>
    <row r="88" spans="1:3" ht="21" x14ac:dyDescent="0.25">
      <c r="A88" s="83" t="s">
        <v>207</v>
      </c>
      <c r="B88" s="84" t="s">
        <v>255</v>
      </c>
      <c r="C88" s="85">
        <v>1</v>
      </c>
    </row>
    <row r="89" spans="1:3" ht="21" x14ac:dyDescent="0.25">
      <c r="A89" s="83" t="s">
        <v>207</v>
      </c>
      <c r="B89" s="84" t="s">
        <v>284</v>
      </c>
      <c r="C89" s="85">
        <v>1</v>
      </c>
    </row>
    <row r="90" spans="1:3" ht="21" x14ac:dyDescent="0.25">
      <c r="A90" s="83" t="s">
        <v>207</v>
      </c>
      <c r="B90" s="84" t="s">
        <v>262</v>
      </c>
      <c r="C90" s="85">
        <v>4</v>
      </c>
    </row>
    <row r="91" spans="1:3" ht="21" x14ac:dyDescent="0.25">
      <c r="A91" s="86" t="s">
        <v>207</v>
      </c>
      <c r="B91" s="87" t="s">
        <v>58</v>
      </c>
      <c r="C91" s="88">
        <f>SUM(C77:C90)</f>
        <v>26</v>
      </c>
    </row>
    <row r="92" spans="1:3" ht="21" x14ac:dyDescent="0.25">
      <c r="A92" s="83" t="s">
        <v>285</v>
      </c>
      <c r="B92" s="84" t="s">
        <v>283</v>
      </c>
      <c r="C92" s="85">
        <v>1</v>
      </c>
    </row>
    <row r="93" spans="1:3" ht="21" x14ac:dyDescent="0.25">
      <c r="A93" s="83" t="s">
        <v>285</v>
      </c>
      <c r="B93" s="84" t="s">
        <v>264</v>
      </c>
      <c r="C93" s="85">
        <v>2</v>
      </c>
    </row>
    <row r="94" spans="1:3" ht="21" x14ac:dyDescent="0.25">
      <c r="A94" s="83" t="s">
        <v>285</v>
      </c>
      <c r="B94" s="84" t="s">
        <v>214</v>
      </c>
      <c r="C94" s="85">
        <v>1</v>
      </c>
    </row>
    <row r="95" spans="1:3" ht="21" x14ac:dyDescent="0.25">
      <c r="A95" s="83" t="s">
        <v>285</v>
      </c>
      <c r="B95" s="84" t="s">
        <v>269</v>
      </c>
      <c r="C95" s="85">
        <v>1</v>
      </c>
    </row>
    <row r="96" spans="1:3" ht="21" x14ac:dyDescent="0.25">
      <c r="A96" s="83" t="s">
        <v>285</v>
      </c>
      <c r="B96" s="84" t="s">
        <v>286</v>
      </c>
      <c r="C96" s="85">
        <v>2</v>
      </c>
    </row>
    <row r="97" spans="1:3" ht="21" x14ac:dyDescent="0.25">
      <c r="A97" s="83" t="s">
        <v>285</v>
      </c>
      <c r="B97" s="84" t="s">
        <v>287</v>
      </c>
      <c r="C97" s="85">
        <v>4</v>
      </c>
    </row>
    <row r="98" spans="1:3" ht="21" x14ac:dyDescent="0.25">
      <c r="A98" s="83" t="s">
        <v>285</v>
      </c>
      <c r="B98" s="84" t="s">
        <v>288</v>
      </c>
      <c r="C98" s="85">
        <v>1</v>
      </c>
    </row>
    <row r="99" spans="1:3" ht="21" x14ac:dyDescent="0.25">
      <c r="A99" s="83" t="s">
        <v>285</v>
      </c>
      <c r="B99" s="84" t="s">
        <v>251</v>
      </c>
      <c r="C99" s="85">
        <v>2</v>
      </c>
    </row>
    <row r="100" spans="1:3" ht="21" x14ac:dyDescent="0.25">
      <c r="A100" s="83" t="s">
        <v>285</v>
      </c>
      <c r="B100" s="84" t="s">
        <v>262</v>
      </c>
      <c r="C100" s="85">
        <v>2</v>
      </c>
    </row>
    <row r="101" spans="1:3" ht="21" x14ac:dyDescent="0.25">
      <c r="A101" s="86" t="s">
        <v>285</v>
      </c>
      <c r="B101" s="87" t="s">
        <v>58</v>
      </c>
      <c r="C101" s="88">
        <f>SUM(C92:C100)</f>
        <v>16</v>
      </c>
    </row>
    <row r="102" spans="1:3" x14ac:dyDescent="0.25">
      <c r="A102" s="83" t="s">
        <v>208</v>
      </c>
      <c r="B102" s="84" t="s">
        <v>289</v>
      </c>
      <c r="C102" s="85">
        <v>3</v>
      </c>
    </row>
    <row r="103" spans="1:3" x14ac:dyDescent="0.25">
      <c r="A103" s="83" t="s">
        <v>208</v>
      </c>
      <c r="B103" s="84" t="s">
        <v>264</v>
      </c>
      <c r="C103" s="85">
        <v>4</v>
      </c>
    </row>
    <row r="104" spans="1:3" x14ac:dyDescent="0.25">
      <c r="A104" s="83" t="s">
        <v>208</v>
      </c>
      <c r="B104" s="84" t="s">
        <v>267</v>
      </c>
      <c r="C104" s="85">
        <v>1</v>
      </c>
    </row>
    <row r="105" spans="1:3" x14ac:dyDescent="0.25">
      <c r="A105" s="83" t="s">
        <v>208</v>
      </c>
      <c r="B105" s="84" t="s">
        <v>266</v>
      </c>
      <c r="C105" s="85">
        <v>3</v>
      </c>
    </row>
    <row r="106" spans="1:3" x14ac:dyDescent="0.25">
      <c r="A106" s="83" t="s">
        <v>208</v>
      </c>
      <c r="B106" s="84" t="s">
        <v>268</v>
      </c>
      <c r="C106" s="85">
        <v>1</v>
      </c>
    </row>
    <row r="107" spans="1:3" x14ac:dyDescent="0.25">
      <c r="A107" s="83" t="s">
        <v>208</v>
      </c>
      <c r="B107" s="84" t="s">
        <v>276</v>
      </c>
      <c r="C107" s="85">
        <v>1</v>
      </c>
    </row>
    <row r="108" spans="1:3" x14ac:dyDescent="0.25">
      <c r="A108" s="83" t="s">
        <v>208</v>
      </c>
      <c r="B108" s="84" t="s">
        <v>245</v>
      </c>
      <c r="C108" s="85">
        <v>3</v>
      </c>
    </row>
    <row r="109" spans="1:3" x14ac:dyDescent="0.25">
      <c r="A109" s="83" t="s">
        <v>208</v>
      </c>
      <c r="B109" s="84" t="s">
        <v>214</v>
      </c>
      <c r="C109" s="85">
        <v>6</v>
      </c>
    </row>
    <row r="110" spans="1:3" x14ac:dyDescent="0.25">
      <c r="A110" s="83" t="s">
        <v>208</v>
      </c>
      <c r="B110" s="84" t="s">
        <v>275</v>
      </c>
      <c r="C110" s="85">
        <v>1</v>
      </c>
    </row>
    <row r="111" spans="1:3" x14ac:dyDescent="0.25">
      <c r="A111" s="83" t="s">
        <v>208</v>
      </c>
      <c r="B111" s="84" t="s">
        <v>269</v>
      </c>
      <c r="C111" s="85">
        <v>9</v>
      </c>
    </row>
    <row r="112" spans="1:3" x14ac:dyDescent="0.25">
      <c r="A112" s="83" t="s">
        <v>208</v>
      </c>
      <c r="B112" s="84" t="s">
        <v>290</v>
      </c>
      <c r="C112" s="85">
        <v>2</v>
      </c>
    </row>
    <row r="113" spans="1:3" x14ac:dyDescent="0.25">
      <c r="A113" s="83" t="s">
        <v>208</v>
      </c>
      <c r="B113" s="84" t="s">
        <v>251</v>
      </c>
      <c r="C113" s="85">
        <v>3</v>
      </c>
    </row>
    <row r="114" spans="1:3" x14ac:dyDescent="0.25">
      <c r="A114" s="83" t="s">
        <v>208</v>
      </c>
      <c r="B114" s="84" t="s">
        <v>262</v>
      </c>
      <c r="C114" s="85">
        <v>6</v>
      </c>
    </row>
    <row r="115" spans="1:3" x14ac:dyDescent="0.25">
      <c r="A115" s="83" t="s">
        <v>208</v>
      </c>
      <c r="B115" s="84" t="s">
        <v>283</v>
      </c>
      <c r="C115" s="85">
        <v>1</v>
      </c>
    </row>
    <row r="116" spans="1:3" x14ac:dyDescent="0.25">
      <c r="A116" s="86" t="s">
        <v>208</v>
      </c>
      <c r="B116" s="87" t="s">
        <v>58</v>
      </c>
      <c r="C116" s="88">
        <f>SUM(C102:C115)</f>
        <v>44</v>
      </c>
    </row>
    <row r="117" spans="1:3" x14ac:dyDescent="0.25">
      <c r="A117" s="83" t="s">
        <v>291</v>
      </c>
      <c r="B117" s="84" t="s">
        <v>264</v>
      </c>
      <c r="C117" s="85">
        <v>2</v>
      </c>
    </row>
    <row r="118" spans="1:3" x14ac:dyDescent="0.25">
      <c r="A118" s="83" t="s">
        <v>291</v>
      </c>
      <c r="B118" s="84" t="s">
        <v>266</v>
      </c>
      <c r="C118" s="85">
        <v>2</v>
      </c>
    </row>
    <row r="119" spans="1:3" x14ac:dyDescent="0.25">
      <c r="A119" s="83" t="s">
        <v>291</v>
      </c>
      <c r="B119" s="84" t="s">
        <v>276</v>
      </c>
      <c r="C119" s="85">
        <v>1</v>
      </c>
    </row>
    <row r="120" spans="1:3" x14ac:dyDescent="0.25">
      <c r="A120" s="83" t="s">
        <v>291</v>
      </c>
      <c r="B120" s="84" t="s">
        <v>245</v>
      </c>
      <c r="C120" s="85">
        <v>1</v>
      </c>
    </row>
    <row r="121" spans="1:3" x14ac:dyDescent="0.25">
      <c r="A121" s="83" t="s">
        <v>291</v>
      </c>
      <c r="B121" s="84" t="s">
        <v>214</v>
      </c>
      <c r="C121" s="85">
        <v>3</v>
      </c>
    </row>
    <row r="122" spans="1:3" x14ac:dyDescent="0.25">
      <c r="A122" s="83" t="s">
        <v>291</v>
      </c>
      <c r="B122" s="84" t="s">
        <v>275</v>
      </c>
      <c r="C122" s="85">
        <v>1</v>
      </c>
    </row>
    <row r="123" spans="1:3" x14ac:dyDescent="0.25">
      <c r="A123" s="83" t="s">
        <v>291</v>
      </c>
      <c r="B123" s="84" t="s">
        <v>269</v>
      </c>
      <c r="C123" s="85">
        <v>4</v>
      </c>
    </row>
    <row r="124" spans="1:3" x14ac:dyDescent="0.25">
      <c r="A124" s="83" t="s">
        <v>291</v>
      </c>
      <c r="B124" s="84" t="s">
        <v>290</v>
      </c>
      <c r="C124" s="85">
        <v>1</v>
      </c>
    </row>
    <row r="125" spans="1:3" x14ac:dyDescent="0.25">
      <c r="A125" s="83" t="s">
        <v>291</v>
      </c>
      <c r="B125" s="84" t="s">
        <v>251</v>
      </c>
      <c r="C125" s="85">
        <v>1</v>
      </c>
    </row>
    <row r="126" spans="1:3" x14ac:dyDescent="0.25">
      <c r="A126" s="83" t="s">
        <v>291</v>
      </c>
      <c r="B126" s="84" t="s">
        <v>262</v>
      </c>
      <c r="C126" s="85">
        <v>3</v>
      </c>
    </row>
    <row r="127" spans="1:3" x14ac:dyDescent="0.25">
      <c r="A127" s="83" t="s">
        <v>291</v>
      </c>
      <c r="B127" s="84" t="s">
        <v>267</v>
      </c>
      <c r="C127" s="85">
        <v>1</v>
      </c>
    </row>
    <row r="128" spans="1:3" x14ac:dyDescent="0.25">
      <c r="A128" s="83" t="s">
        <v>291</v>
      </c>
      <c r="B128" s="84" t="s">
        <v>268</v>
      </c>
      <c r="C128" s="85">
        <v>1</v>
      </c>
    </row>
    <row r="129" spans="1:3" ht="21" x14ac:dyDescent="0.25">
      <c r="A129" s="86" t="s">
        <v>291</v>
      </c>
      <c r="B129" s="87" t="s">
        <v>58</v>
      </c>
      <c r="C129" s="88">
        <f>SUM(C117:C128)</f>
        <v>21</v>
      </c>
    </row>
    <row r="130" spans="1:3" ht="21" x14ac:dyDescent="0.25">
      <c r="A130" s="83" t="s">
        <v>292</v>
      </c>
      <c r="B130" s="84" t="s">
        <v>264</v>
      </c>
      <c r="C130" s="85">
        <v>2</v>
      </c>
    </row>
    <row r="131" spans="1:3" ht="21" x14ac:dyDescent="0.25">
      <c r="A131" s="83" t="s">
        <v>292</v>
      </c>
      <c r="B131" s="84" t="s">
        <v>250</v>
      </c>
      <c r="C131" s="85">
        <v>1</v>
      </c>
    </row>
    <row r="132" spans="1:3" ht="21" x14ac:dyDescent="0.25">
      <c r="A132" s="83" t="s">
        <v>292</v>
      </c>
      <c r="B132" s="84" t="s">
        <v>267</v>
      </c>
      <c r="C132" s="85">
        <v>1</v>
      </c>
    </row>
    <row r="133" spans="1:3" ht="21" x14ac:dyDescent="0.25">
      <c r="A133" s="83" t="s">
        <v>292</v>
      </c>
      <c r="B133" s="84" t="s">
        <v>266</v>
      </c>
      <c r="C133" s="85">
        <v>1</v>
      </c>
    </row>
    <row r="134" spans="1:3" ht="21" x14ac:dyDescent="0.25">
      <c r="A134" s="83" t="s">
        <v>292</v>
      </c>
      <c r="B134" s="84" t="s">
        <v>269</v>
      </c>
      <c r="C134" s="85">
        <v>1</v>
      </c>
    </row>
    <row r="135" spans="1:3" ht="21" x14ac:dyDescent="0.25">
      <c r="A135" s="83" t="s">
        <v>292</v>
      </c>
      <c r="B135" s="84" t="s">
        <v>280</v>
      </c>
      <c r="C135" s="85">
        <v>2</v>
      </c>
    </row>
    <row r="136" spans="1:3" ht="21" x14ac:dyDescent="0.25">
      <c r="A136" s="83" t="s">
        <v>292</v>
      </c>
      <c r="B136" s="84" t="s">
        <v>215</v>
      </c>
      <c r="C136" s="85">
        <v>2</v>
      </c>
    </row>
    <row r="137" spans="1:3" ht="21" x14ac:dyDescent="0.25">
      <c r="A137" s="83" t="s">
        <v>292</v>
      </c>
      <c r="B137" s="84" t="s">
        <v>262</v>
      </c>
      <c r="C137" s="85">
        <v>1</v>
      </c>
    </row>
    <row r="138" spans="1:3" ht="21" x14ac:dyDescent="0.25">
      <c r="A138" s="83" t="s">
        <v>292</v>
      </c>
      <c r="B138" s="84" t="s">
        <v>259</v>
      </c>
      <c r="C138" s="85">
        <v>1</v>
      </c>
    </row>
    <row r="139" spans="1:3" ht="21" x14ac:dyDescent="0.25">
      <c r="A139" s="83" t="s">
        <v>292</v>
      </c>
      <c r="B139" s="84" t="s">
        <v>251</v>
      </c>
      <c r="C139" s="85">
        <v>1</v>
      </c>
    </row>
    <row r="140" spans="1:3" ht="21" x14ac:dyDescent="0.25">
      <c r="A140" s="86" t="s">
        <v>292</v>
      </c>
      <c r="B140" s="87" t="s">
        <v>58</v>
      </c>
      <c r="C140" s="88">
        <f>SUM(C130:C139)</f>
        <v>13</v>
      </c>
    </row>
    <row r="141" spans="1:3" x14ac:dyDescent="0.25">
      <c r="A141" s="83" t="s">
        <v>293</v>
      </c>
      <c r="B141" s="84" t="s">
        <v>283</v>
      </c>
      <c r="C141" s="85">
        <v>1</v>
      </c>
    </row>
    <row r="142" spans="1:3" x14ac:dyDescent="0.25">
      <c r="A142" s="83" t="s">
        <v>293</v>
      </c>
      <c r="B142" s="84" t="s">
        <v>294</v>
      </c>
      <c r="C142" s="85">
        <v>1</v>
      </c>
    </row>
    <row r="143" spans="1:3" x14ac:dyDescent="0.25">
      <c r="A143" s="83" t="s">
        <v>293</v>
      </c>
      <c r="B143" s="84" t="s">
        <v>214</v>
      </c>
      <c r="C143" s="85">
        <v>1</v>
      </c>
    </row>
    <row r="144" spans="1:3" x14ac:dyDescent="0.25">
      <c r="A144" s="83" t="s">
        <v>293</v>
      </c>
      <c r="B144" s="84" t="s">
        <v>246</v>
      </c>
      <c r="C144" s="85">
        <v>1</v>
      </c>
    </row>
    <row r="145" spans="1:3" x14ac:dyDescent="0.25">
      <c r="A145" s="83" t="s">
        <v>293</v>
      </c>
      <c r="B145" s="84" t="s">
        <v>295</v>
      </c>
      <c r="C145" s="85">
        <v>1</v>
      </c>
    </row>
    <row r="146" spans="1:3" ht="21" x14ac:dyDescent="0.25">
      <c r="A146" s="86" t="s">
        <v>293</v>
      </c>
      <c r="B146" s="87" t="s">
        <v>58</v>
      </c>
      <c r="C146" s="88">
        <f>SUM(C141:C145)</f>
        <v>5</v>
      </c>
    </row>
    <row r="147" spans="1:3" ht="21" x14ac:dyDescent="0.25">
      <c r="A147" s="83" t="s">
        <v>296</v>
      </c>
      <c r="B147" s="84" t="s">
        <v>264</v>
      </c>
      <c r="C147" s="85">
        <v>1</v>
      </c>
    </row>
    <row r="148" spans="1:3" ht="21" x14ac:dyDescent="0.25">
      <c r="A148" s="83" t="s">
        <v>296</v>
      </c>
      <c r="B148" s="84" t="s">
        <v>283</v>
      </c>
      <c r="C148" s="85">
        <v>2</v>
      </c>
    </row>
    <row r="149" spans="1:3" ht="21" x14ac:dyDescent="0.25">
      <c r="A149" s="83" t="s">
        <v>296</v>
      </c>
      <c r="B149" s="84" t="s">
        <v>297</v>
      </c>
      <c r="C149" s="85">
        <v>1</v>
      </c>
    </row>
    <row r="150" spans="1:3" ht="21" x14ac:dyDescent="0.25">
      <c r="A150" s="83" t="s">
        <v>296</v>
      </c>
      <c r="B150" s="84" t="s">
        <v>298</v>
      </c>
      <c r="C150" s="85">
        <v>1</v>
      </c>
    </row>
    <row r="151" spans="1:3" ht="21" x14ac:dyDescent="0.25">
      <c r="A151" s="83" t="s">
        <v>296</v>
      </c>
      <c r="B151" s="84" t="s">
        <v>294</v>
      </c>
      <c r="C151" s="85">
        <v>2</v>
      </c>
    </row>
    <row r="152" spans="1:3" ht="21" x14ac:dyDescent="0.25">
      <c r="A152" s="83" t="s">
        <v>296</v>
      </c>
      <c r="B152" s="84" t="s">
        <v>214</v>
      </c>
      <c r="C152" s="85">
        <v>1</v>
      </c>
    </row>
    <row r="153" spans="1:3" ht="21" x14ac:dyDescent="0.25">
      <c r="A153" s="83" t="s">
        <v>296</v>
      </c>
      <c r="B153" s="84" t="s">
        <v>215</v>
      </c>
      <c r="C153" s="85">
        <v>1</v>
      </c>
    </row>
    <row r="154" spans="1:3" ht="21" x14ac:dyDescent="0.25">
      <c r="A154" s="83" t="s">
        <v>296</v>
      </c>
      <c r="B154" s="84" t="s">
        <v>299</v>
      </c>
      <c r="C154" s="85">
        <v>4</v>
      </c>
    </row>
    <row r="155" spans="1:3" ht="21" x14ac:dyDescent="0.25">
      <c r="A155" s="83" t="s">
        <v>296</v>
      </c>
      <c r="B155" s="84" t="s">
        <v>246</v>
      </c>
      <c r="C155" s="85">
        <v>1</v>
      </c>
    </row>
    <row r="156" spans="1:3" ht="21" x14ac:dyDescent="0.25">
      <c r="A156" s="86" t="s">
        <v>296</v>
      </c>
      <c r="B156" s="87" t="s">
        <v>58</v>
      </c>
      <c r="C156" s="88">
        <f>SUM(C147:C155)</f>
        <v>14</v>
      </c>
    </row>
    <row r="157" spans="1:3" x14ac:dyDescent="0.25">
      <c r="A157" s="83" t="s">
        <v>300</v>
      </c>
      <c r="B157" s="84" t="s">
        <v>264</v>
      </c>
      <c r="C157" s="85">
        <v>3</v>
      </c>
    </row>
    <row r="158" spans="1:3" x14ac:dyDescent="0.25">
      <c r="A158" s="83" t="s">
        <v>300</v>
      </c>
      <c r="B158" s="84" t="s">
        <v>283</v>
      </c>
      <c r="C158" s="85">
        <v>1</v>
      </c>
    </row>
    <row r="159" spans="1:3" x14ac:dyDescent="0.25">
      <c r="A159" s="83" t="s">
        <v>300</v>
      </c>
      <c r="B159" s="84" t="s">
        <v>295</v>
      </c>
      <c r="C159" s="85">
        <v>5</v>
      </c>
    </row>
    <row r="160" spans="1:3" x14ac:dyDescent="0.25">
      <c r="A160" s="83" t="s">
        <v>300</v>
      </c>
      <c r="B160" s="84" t="s">
        <v>245</v>
      </c>
      <c r="C160" s="85">
        <v>2</v>
      </c>
    </row>
    <row r="161" spans="1:3" x14ac:dyDescent="0.25">
      <c r="A161" s="83" t="s">
        <v>300</v>
      </c>
      <c r="B161" s="84" t="s">
        <v>294</v>
      </c>
      <c r="C161" s="85">
        <v>4</v>
      </c>
    </row>
    <row r="162" spans="1:3" x14ac:dyDescent="0.25">
      <c r="A162" s="83" t="s">
        <v>300</v>
      </c>
      <c r="B162" s="84" t="s">
        <v>214</v>
      </c>
      <c r="C162" s="85">
        <v>1</v>
      </c>
    </row>
    <row r="163" spans="1:3" x14ac:dyDescent="0.25">
      <c r="A163" s="83" t="s">
        <v>300</v>
      </c>
      <c r="B163" s="84" t="s">
        <v>290</v>
      </c>
      <c r="C163" s="85">
        <v>1</v>
      </c>
    </row>
    <row r="164" spans="1:3" x14ac:dyDescent="0.25">
      <c r="A164" s="83" t="s">
        <v>300</v>
      </c>
      <c r="B164" s="84" t="s">
        <v>299</v>
      </c>
      <c r="C164" s="85">
        <v>2</v>
      </c>
    </row>
    <row r="165" spans="1:3" x14ac:dyDescent="0.25">
      <c r="A165" s="83" t="s">
        <v>300</v>
      </c>
      <c r="B165" s="84" t="s">
        <v>297</v>
      </c>
      <c r="C165" s="85">
        <v>3</v>
      </c>
    </row>
    <row r="166" spans="1:3" x14ac:dyDescent="0.25">
      <c r="A166" s="83" t="s">
        <v>300</v>
      </c>
      <c r="B166" s="84" t="s">
        <v>301</v>
      </c>
      <c r="C166" s="85">
        <v>1</v>
      </c>
    </row>
    <row r="167" spans="1:3" x14ac:dyDescent="0.25">
      <c r="A167" s="83" t="s">
        <v>300</v>
      </c>
      <c r="B167" s="84" t="s">
        <v>246</v>
      </c>
      <c r="C167" s="85">
        <v>5</v>
      </c>
    </row>
    <row r="168" spans="1:3" ht="21" x14ac:dyDescent="0.25">
      <c r="A168" s="86" t="s">
        <v>300</v>
      </c>
      <c r="B168" s="87" t="s">
        <v>58</v>
      </c>
      <c r="C168" s="88">
        <f>SUM(C157:C167)</f>
        <v>28</v>
      </c>
    </row>
    <row r="169" spans="1:3" x14ac:dyDescent="0.25">
      <c r="A169" s="83" t="s">
        <v>302</v>
      </c>
      <c r="B169" s="84" t="s">
        <v>264</v>
      </c>
      <c r="C169" s="85">
        <v>2</v>
      </c>
    </row>
    <row r="170" spans="1:3" x14ac:dyDescent="0.25">
      <c r="A170" s="83" t="s">
        <v>302</v>
      </c>
      <c r="B170" s="84" t="s">
        <v>283</v>
      </c>
      <c r="C170" s="85">
        <v>1</v>
      </c>
    </row>
    <row r="171" spans="1:3" x14ac:dyDescent="0.25">
      <c r="A171" s="83" t="s">
        <v>302</v>
      </c>
      <c r="B171" s="84" t="s">
        <v>295</v>
      </c>
      <c r="C171" s="85">
        <v>4</v>
      </c>
    </row>
    <row r="172" spans="1:3" x14ac:dyDescent="0.25">
      <c r="A172" s="83" t="s">
        <v>302</v>
      </c>
      <c r="B172" s="84" t="s">
        <v>245</v>
      </c>
      <c r="C172" s="85">
        <v>1</v>
      </c>
    </row>
    <row r="173" spans="1:3" x14ac:dyDescent="0.25">
      <c r="A173" s="83" t="s">
        <v>302</v>
      </c>
      <c r="B173" s="84" t="s">
        <v>294</v>
      </c>
      <c r="C173" s="85">
        <v>5</v>
      </c>
    </row>
    <row r="174" spans="1:3" x14ac:dyDescent="0.25">
      <c r="A174" s="83" t="s">
        <v>302</v>
      </c>
      <c r="B174" s="84" t="s">
        <v>214</v>
      </c>
      <c r="C174" s="85">
        <v>3</v>
      </c>
    </row>
    <row r="175" spans="1:3" x14ac:dyDescent="0.25">
      <c r="A175" s="83" t="s">
        <v>302</v>
      </c>
      <c r="B175" s="84" t="s">
        <v>290</v>
      </c>
      <c r="C175" s="85">
        <v>2</v>
      </c>
    </row>
    <row r="176" spans="1:3" x14ac:dyDescent="0.25">
      <c r="A176" s="83" t="s">
        <v>302</v>
      </c>
      <c r="B176" s="84" t="s">
        <v>297</v>
      </c>
      <c r="C176" s="85">
        <v>4</v>
      </c>
    </row>
    <row r="177" spans="1:3" x14ac:dyDescent="0.25">
      <c r="A177" s="83" t="s">
        <v>302</v>
      </c>
      <c r="B177" s="84" t="s">
        <v>301</v>
      </c>
      <c r="C177" s="85">
        <v>1</v>
      </c>
    </row>
    <row r="178" spans="1:3" x14ac:dyDescent="0.25">
      <c r="A178" s="83" t="s">
        <v>302</v>
      </c>
      <c r="B178" s="84" t="s">
        <v>250</v>
      </c>
      <c r="C178" s="85">
        <v>1</v>
      </c>
    </row>
    <row r="179" spans="1:3" x14ac:dyDescent="0.25">
      <c r="A179" s="83" t="s">
        <v>302</v>
      </c>
      <c r="B179" s="84" t="s">
        <v>246</v>
      </c>
      <c r="C179" s="85">
        <v>5</v>
      </c>
    </row>
    <row r="180" spans="1:3" x14ac:dyDescent="0.25">
      <c r="A180" s="83" t="s">
        <v>302</v>
      </c>
      <c r="B180" s="84" t="s">
        <v>215</v>
      </c>
      <c r="C180" s="85">
        <v>1</v>
      </c>
    </row>
    <row r="181" spans="1:3" x14ac:dyDescent="0.25">
      <c r="A181" s="86" t="s">
        <v>302</v>
      </c>
      <c r="B181" s="87" t="s">
        <v>58</v>
      </c>
      <c r="C181" s="88">
        <f>SUM(C169:C180)</f>
        <v>30</v>
      </c>
    </row>
    <row r="182" spans="1:3" ht="21" x14ac:dyDescent="0.25">
      <c r="A182" s="83" t="s">
        <v>303</v>
      </c>
      <c r="B182" s="84" t="s">
        <v>264</v>
      </c>
      <c r="C182" s="85">
        <v>1</v>
      </c>
    </row>
    <row r="183" spans="1:3" ht="21" x14ac:dyDescent="0.25">
      <c r="A183" s="83" t="s">
        <v>303</v>
      </c>
      <c r="B183" s="84" t="s">
        <v>283</v>
      </c>
      <c r="C183" s="85">
        <v>1</v>
      </c>
    </row>
    <row r="184" spans="1:3" ht="21" x14ac:dyDescent="0.25">
      <c r="A184" s="83" t="s">
        <v>303</v>
      </c>
      <c r="B184" s="84" t="s">
        <v>294</v>
      </c>
      <c r="C184" s="85">
        <v>1</v>
      </c>
    </row>
    <row r="185" spans="1:3" ht="21" x14ac:dyDescent="0.25">
      <c r="A185" s="83" t="s">
        <v>303</v>
      </c>
      <c r="B185" s="84" t="s">
        <v>214</v>
      </c>
      <c r="C185" s="85">
        <v>1</v>
      </c>
    </row>
    <row r="186" spans="1:3" ht="21" x14ac:dyDescent="0.25">
      <c r="A186" s="83" t="s">
        <v>303</v>
      </c>
      <c r="B186" s="84" t="s">
        <v>290</v>
      </c>
      <c r="C186" s="85">
        <v>1</v>
      </c>
    </row>
    <row r="187" spans="1:3" ht="21" x14ac:dyDescent="0.25">
      <c r="A187" s="83" t="s">
        <v>303</v>
      </c>
      <c r="B187" s="84" t="s">
        <v>297</v>
      </c>
      <c r="C187" s="85">
        <v>1</v>
      </c>
    </row>
    <row r="188" spans="1:3" ht="21" x14ac:dyDescent="0.25">
      <c r="A188" s="83" t="s">
        <v>303</v>
      </c>
      <c r="B188" s="84" t="s">
        <v>246</v>
      </c>
      <c r="C188" s="85">
        <v>1</v>
      </c>
    </row>
    <row r="189" spans="1:3" ht="21" x14ac:dyDescent="0.25">
      <c r="A189" s="83" t="s">
        <v>303</v>
      </c>
      <c r="B189" s="84" t="s">
        <v>295</v>
      </c>
      <c r="C189" s="85">
        <v>2</v>
      </c>
    </row>
    <row r="190" spans="1:3" ht="21" x14ac:dyDescent="0.25">
      <c r="A190" s="86" t="s">
        <v>303</v>
      </c>
      <c r="B190" s="87" t="s">
        <v>58</v>
      </c>
      <c r="C190" s="85">
        <f>SUM(C182:C189)</f>
        <v>9</v>
      </c>
    </row>
    <row r="191" spans="1:3" x14ac:dyDescent="0.25">
      <c r="A191" s="83" t="s">
        <v>158</v>
      </c>
      <c r="B191" s="84" t="s">
        <v>264</v>
      </c>
      <c r="C191" s="85">
        <v>2</v>
      </c>
    </row>
    <row r="192" spans="1:3" x14ac:dyDescent="0.25">
      <c r="A192" s="83" t="s">
        <v>158</v>
      </c>
      <c r="B192" s="84" t="s">
        <v>283</v>
      </c>
      <c r="C192" s="85">
        <v>1</v>
      </c>
    </row>
    <row r="193" spans="1:3" x14ac:dyDescent="0.25">
      <c r="A193" s="83" t="s">
        <v>158</v>
      </c>
      <c r="B193" s="84" t="s">
        <v>294</v>
      </c>
      <c r="C193" s="85">
        <v>5</v>
      </c>
    </row>
    <row r="194" spans="1:3" x14ac:dyDescent="0.25">
      <c r="A194" s="83" t="s">
        <v>158</v>
      </c>
      <c r="B194" s="84" t="s">
        <v>214</v>
      </c>
      <c r="C194" s="85">
        <v>4</v>
      </c>
    </row>
    <row r="195" spans="1:3" x14ac:dyDescent="0.25">
      <c r="A195" s="83" t="s">
        <v>158</v>
      </c>
      <c r="B195" s="84" t="s">
        <v>290</v>
      </c>
      <c r="C195" s="85">
        <v>1</v>
      </c>
    </row>
    <row r="196" spans="1:3" x14ac:dyDescent="0.25">
      <c r="A196" s="83" t="s">
        <v>158</v>
      </c>
      <c r="B196" s="84" t="s">
        <v>297</v>
      </c>
      <c r="C196" s="85">
        <v>3</v>
      </c>
    </row>
    <row r="197" spans="1:3" x14ac:dyDescent="0.25">
      <c r="A197" s="83" t="s">
        <v>158</v>
      </c>
      <c r="B197" s="84" t="s">
        <v>215</v>
      </c>
      <c r="C197" s="85">
        <v>1</v>
      </c>
    </row>
    <row r="198" spans="1:3" x14ac:dyDescent="0.25">
      <c r="A198" s="83" t="s">
        <v>158</v>
      </c>
      <c r="B198" s="84" t="s">
        <v>246</v>
      </c>
      <c r="C198" s="85">
        <v>7</v>
      </c>
    </row>
    <row r="199" spans="1:3" x14ac:dyDescent="0.25">
      <c r="A199" s="83" t="s">
        <v>158</v>
      </c>
      <c r="B199" s="84" t="s">
        <v>295</v>
      </c>
      <c r="C199" s="85">
        <v>3</v>
      </c>
    </row>
    <row r="200" spans="1:3" x14ac:dyDescent="0.25">
      <c r="A200" s="83" t="s">
        <v>158</v>
      </c>
      <c r="B200" s="84" t="s">
        <v>301</v>
      </c>
      <c r="C200" s="85">
        <v>2</v>
      </c>
    </row>
    <row r="201" spans="1:3" x14ac:dyDescent="0.25">
      <c r="A201" s="83" t="s">
        <v>158</v>
      </c>
      <c r="B201" s="84" t="s">
        <v>245</v>
      </c>
      <c r="C201" s="85">
        <v>1</v>
      </c>
    </row>
    <row r="202" spans="1:3" x14ac:dyDescent="0.25">
      <c r="A202" s="86" t="s">
        <v>158</v>
      </c>
      <c r="B202" s="87" t="s">
        <v>58</v>
      </c>
      <c r="C202" s="88">
        <f>SUM(C191:C201)</f>
        <v>30</v>
      </c>
    </row>
    <row r="203" spans="1:3" ht="21" x14ac:dyDescent="0.25">
      <c r="A203" s="83" t="s">
        <v>304</v>
      </c>
      <c r="B203" s="84" t="s">
        <v>264</v>
      </c>
      <c r="C203" s="85">
        <v>1</v>
      </c>
    </row>
    <row r="204" spans="1:3" ht="21" x14ac:dyDescent="0.25">
      <c r="A204" s="83" t="s">
        <v>304</v>
      </c>
      <c r="B204" s="84" t="s">
        <v>283</v>
      </c>
      <c r="C204" s="85">
        <v>1</v>
      </c>
    </row>
    <row r="205" spans="1:3" ht="21" x14ac:dyDescent="0.25">
      <c r="A205" s="83" t="s">
        <v>304</v>
      </c>
      <c r="B205" s="84" t="s">
        <v>250</v>
      </c>
      <c r="C205" s="85">
        <v>1</v>
      </c>
    </row>
    <row r="206" spans="1:3" ht="21" x14ac:dyDescent="0.25">
      <c r="A206" s="83" t="s">
        <v>304</v>
      </c>
      <c r="B206" s="84" t="s">
        <v>295</v>
      </c>
      <c r="C206" s="85">
        <v>2</v>
      </c>
    </row>
    <row r="207" spans="1:3" ht="21" x14ac:dyDescent="0.25">
      <c r="A207" s="83" t="s">
        <v>304</v>
      </c>
      <c r="B207" s="84" t="s">
        <v>245</v>
      </c>
      <c r="C207" s="85">
        <v>1</v>
      </c>
    </row>
    <row r="208" spans="1:3" ht="21" x14ac:dyDescent="0.25">
      <c r="A208" s="83" t="s">
        <v>304</v>
      </c>
      <c r="B208" s="84" t="s">
        <v>301</v>
      </c>
      <c r="C208" s="85">
        <v>1</v>
      </c>
    </row>
    <row r="209" spans="1:3" ht="21" x14ac:dyDescent="0.25">
      <c r="A209" s="83" t="s">
        <v>304</v>
      </c>
      <c r="B209" s="84" t="s">
        <v>214</v>
      </c>
      <c r="C209" s="85">
        <v>2</v>
      </c>
    </row>
    <row r="210" spans="1:3" ht="21" x14ac:dyDescent="0.25">
      <c r="A210" s="83" t="s">
        <v>304</v>
      </c>
      <c r="B210" s="84" t="s">
        <v>297</v>
      </c>
      <c r="C210" s="85">
        <v>1</v>
      </c>
    </row>
    <row r="211" spans="1:3" ht="21" x14ac:dyDescent="0.25">
      <c r="A211" s="83" t="s">
        <v>304</v>
      </c>
      <c r="B211" s="84" t="s">
        <v>246</v>
      </c>
      <c r="C211" s="85">
        <v>2</v>
      </c>
    </row>
    <row r="212" spans="1:3" ht="21" x14ac:dyDescent="0.25">
      <c r="A212" s="86" t="s">
        <v>304</v>
      </c>
      <c r="B212" s="87" t="s">
        <v>58</v>
      </c>
      <c r="C212" s="88">
        <f>SUM(C203:C211)</f>
        <v>12</v>
      </c>
    </row>
    <row r="213" spans="1:3" x14ac:dyDescent="0.25">
      <c r="A213" s="83" t="s">
        <v>305</v>
      </c>
      <c r="B213" s="84" t="s">
        <v>214</v>
      </c>
      <c r="C213" s="85">
        <v>1</v>
      </c>
    </row>
    <row r="214" spans="1:3" x14ac:dyDescent="0.25">
      <c r="A214" s="83" t="s">
        <v>305</v>
      </c>
      <c r="B214" s="84" t="s">
        <v>255</v>
      </c>
      <c r="C214" s="85">
        <v>2</v>
      </c>
    </row>
    <row r="215" spans="1:3" x14ac:dyDescent="0.25">
      <c r="A215" s="83" t="s">
        <v>305</v>
      </c>
      <c r="B215" s="84" t="s">
        <v>215</v>
      </c>
      <c r="C215" s="85">
        <v>1</v>
      </c>
    </row>
    <row r="216" spans="1:3" x14ac:dyDescent="0.25">
      <c r="A216" s="83" t="s">
        <v>305</v>
      </c>
      <c r="B216" s="84" t="s">
        <v>213</v>
      </c>
      <c r="C216" s="85">
        <v>18</v>
      </c>
    </row>
    <row r="217" spans="1:3" ht="21" x14ac:dyDescent="0.25">
      <c r="A217" s="86" t="s">
        <v>305</v>
      </c>
      <c r="B217" s="87" t="s">
        <v>58</v>
      </c>
      <c r="C217" s="88">
        <f>SUM(C213:C216)</f>
        <v>22</v>
      </c>
    </row>
    <row r="218" spans="1:3" x14ac:dyDescent="0.25">
      <c r="A218" s="83" t="s">
        <v>306</v>
      </c>
      <c r="B218" s="84" t="s">
        <v>214</v>
      </c>
      <c r="C218" s="85">
        <v>1</v>
      </c>
    </row>
    <row r="219" spans="1:3" x14ac:dyDescent="0.25">
      <c r="A219" s="83" t="s">
        <v>306</v>
      </c>
      <c r="B219" s="84" t="s">
        <v>255</v>
      </c>
      <c r="C219" s="85">
        <v>4</v>
      </c>
    </row>
    <row r="220" spans="1:3" x14ac:dyDescent="0.25">
      <c r="A220" s="83" t="s">
        <v>306</v>
      </c>
      <c r="B220" s="84" t="s">
        <v>264</v>
      </c>
      <c r="C220" s="85">
        <v>2</v>
      </c>
    </row>
    <row r="221" spans="1:3" x14ac:dyDescent="0.25">
      <c r="A221" s="83" t="s">
        <v>306</v>
      </c>
      <c r="B221" s="84" t="s">
        <v>215</v>
      </c>
      <c r="C221" s="85">
        <v>1</v>
      </c>
    </row>
    <row r="222" spans="1:3" x14ac:dyDescent="0.25">
      <c r="A222" s="83" t="s">
        <v>306</v>
      </c>
      <c r="B222" s="84" t="s">
        <v>213</v>
      </c>
      <c r="C222" s="85">
        <v>19</v>
      </c>
    </row>
    <row r="223" spans="1:3" ht="21" x14ac:dyDescent="0.25">
      <c r="A223" s="86" t="s">
        <v>307</v>
      </c>
      <c r="B223" s="87" t="s">
        <v>58</v>
      </c>
      <c r="C223" s="88">
        <f>SUM(C218:C222)</f>
        <v>27</v>
      </c>
    </row>
    <row r="224" spans="1:3" x14ac:dyDescent="0.25">
      <c r="A224" s="83" t="s">
        <v>197</v>
      </c>
      <c r="B224" s="84" t="s">
        <v>214</v>
      </c>
      <c r="C224" s="85">
        <v>1</v>
      </c>
    </row>
    <row r="225" spans="1:3" x14ac:dyDescent="0.25">
      <c r="A225" s="83" t="s">
        <v>197</v>
      </c>
      <c r="B225" s="84" t="s">
        <v>255</v>
      </c>
      <c r="C225" s="85">
        <v>2</v>
      </c>
    </row>
    <row r="226" spans="1:3" x14ac:dyDescent="0.25">
      <c r="A226" s="83" t="s">
        <v>197</v>
      </c>
      <c r="B226" s="84" t="s">
        <v>213</v>
      </c>
      <c r="C226" s="85">
        <v>10</v>
      </c>
    </row>
    <row r="227" spans="1:3" x14ac:dyDescent="0.25">
      <c r="A227" s="86" t="s">
        <v>197</v>
      </c>
      <c r="B227" s="87" t="s">
        <v>58</v>
      </c>
      <c r="C227" s="88">
        <f>SUM(C224:C226)</f>
        <v>13</v>
      </c>
    </row>
    <row r="228" spans="1:3" x14ac:dyDescent="0.25">
      <c r="A228" s="83" t="s">
        <v>199</v>
      </c>
      <c r="B228" s="84" t="s">
        <v>214</v>
      </c>
      <c r="C228" s="85">
        <v>1</v>
      </c>
    </row>
    <row r="229" spans="1:3" x14ac:dyDescent="0.25">
      <c r="A229" s="83" t="s">
        <v>199</v>
      </c>
      <c r="B229" s="84" t="s">
        <v>255</v>
      </c>
      <c r="C229" s="85">
        <v>4</v>
      </c>
    </row>
    <row r="230" spans="1:3" x14ac:dyDescent="0.25">
      <c r="A230" s="83" t="s">
        <v>199</v>
      </c>
      <c r="B230" s="84" t="s">
        <v>299</v>
      </c>
      <c r="C230" s="85">
        <v>1</v>
      </c>
    </row>
    <row r="231" spans="1:3" x14ac:dyDescent="0.25">
      <c r="A231" s="83" t="s">
        <v>199</v>
      </c>
      <c r="B231" s="84" t="s">
        <v>215</v>
      </c>
      <c r="C231" s="85">
        <v>1</v>
      </c>
    </row>
    <row r="232" spans="1:3" x14ac:dyDescent="0.25">
      <c r="A232" s="83" t="s">
        <v>199</v>
      </c>
      <c r="B232" s="84" t="s">
        <v>213</v>
      </c>
      <c r="C232" s="85">
        <v>31</v>
      </c>
    </row>
    <row r="233" spans="1:3" x14ac:dyDescent="0.25">
      <c r="A233" s="86" t="s">
        <v>199</v>
      </c>
      <c r="B233" s="87" t="s">
        <v>58</v>
      </c>
      <c r="C233" s="88">
        <f>SUM(C228:C232)</f>
        <v>38</v>
      </c>
    </row>
    <row r="234" spans="1:3" x14ac:dyDescent="0.25">
      <c r="A234" s="83" t="s">
        <v>308</v>
      </c>
      <c r="B234" s="84" t="s">
        <v>214</v>
      </c>
      <c r="C234" s="85">
        <v>1</v>
      </c>
    </row>
    <row r="235" spans="1:3" x14ac:dyDescent="0.25">
      <c r="A235" s="83" t="s">
        <v>308</v>
      </c>
      <c r="B235" s="84" t="s">
        <v>255</v>
      </c>
      <c r="C235" s="85">
        <v>1</v>
      </c>
    </row>
    <row r="236" spans="1:3" x14ac:dyDescent="0.25">
      <c r="A236" s="83" t="s">
        <v>308</v>
      </c>
      <c r="B236" s="84" t="s">
        <v>213</v>
      </c>
      <c r="C236" s="85">
        <v>7</v>
      </c>
    </row>
    <row r="237" spans="1:3" x14ac:dyDescent="0.25">
      <c r="A237" s="83" t="s">
        <v>308</v>
      </c>
      <c r="B237" s="84" t="s">
        <v>299</v>
      </c>
      <c r="C237" s="85">
        <v>2</v>
      </c>
    </row>
    <row r="238" spans="1:3" ht="21" x14ac:dyDescent="0.25">
      <c r="A238" s="86" t="s">
        <v>308</v>
      </c>
      <c r="B238" s="87" t="s">
        <v>58</v>
      </c>
      <c r="C238" s="88">
        <f>SUM(C234:C237)</f>
        <v>11</v>
      </c>
    </row>
    <row r="239" spans="1:3" ht="21" x14ac:dyDescent="0.25">
      <c r="A239" s="83" t="s">
        <v>309</v>
      </c>
      <c r="B239" s="84" t="s">
        <v>299</v>
      </c>
      <c r="C239" s="85">
        <v>4</v>
      </c>
    </row>
    <row r="240" spans="1:3" ht="21" x14ac:dyDescent="0.25">
      <c r="A240" s="86" t="s">
        <v>309</v>
      </c>
      <c r="B240" s="87" t="s">
        <v>58</v>
      </c>
      <c r="C240" s="88">
        <f>SUM(C239)</f>
        <v>4</v>
      </c>
    </row>
    <row r="241" spans="1:3" ht="21" x14ac:dyDescent="0.25">
      <c r="A241" s="83" t="s">
        <v>310</v>
      </c>
      <c r="B241" s="84" t="s">
        <v>214</v>
      </c>
      <c r="C241" s="85">
        <v>1</v>
      </c>
    </row>
    <row r="242" spans="1:3" ht="21" x14ac:dyDescent="0.25">
      <c r="A242" s="83" t="s">
        <v>310</v>
      </c>
      <c r="B242" s="84" t="s">
        <v>255</v>
      </c>
      <c r="C242" s="85">
        <v>1</v>
      </c>
    </row>
    <row r="243" spans="1:3" ht="21" x14ac:dyDescent="0.25">
      <c r="A243" s="83" t="s">
        <v>310</v>
      </c>
      <c r="B243" s="84" t="s">
        <v>213</v>
      </c>
      <c r="C243" s="85">
        <v>7</v>
      </c>
    </row>
    <row r="244" spans="1:3" ht="21" x14ac:dyDescent="0.25">
      <c r="A244" s="86" t="s">
        <v>310</v>
      </c>
      <c r="B244" s="87" t="s">
        <v>58</v>
      </c>
      <c r="C244" s="88">
        <f>SUM(C241:C243)</f>
        <v>9</v>
      </c>
    </row>
    <row r="245" spans="1:3" ht="21" x14ac:dyDescent="0.25">
      <c r="A245" s="83" t="s">
        <v>311</v>
      </c>
      <c r="B245" s="84" t="s">
        <v>255</v>
      </c>
      <c r="C245" s="85">
        <v>1</v>
      </c>
    </row>
    <row r="246" spans="1:3" ht="21" x14ac:dyDescent="0.25">
      <c r="A246" s="83" t="s">
        <v>311</v>
      </c>
      <c r="B246" s="84" t="s">
        <v>213</v>
      </c>
      <c r="C246" s="85">
        <v>3</v>
      </c>
    </row>
    <row r="247" spans="1:3" ht="21" x14ac:dyDescent="0.25">
      <c r="A247" s="86" t="s">
        <v>311</v>
      </c>
      <c r="B247" s="87" t="s">
        <v>58</v>
      </c>
      <c r="C247" s="88">
        <f>SUM(C245:C246)</f>
        <v>4</v>
      </c>
    </row>
    <row r="248" spans="1:3" x14ac:dyDescent="0.25">
      <c r="A248" s="83" t="s">
        <v>312</v>
      </c>
      <c r="B248" s="84" t="s">
        <v>213</v>
      </c>
      <c r="C248" s="85">
        <v>1</v>
      </c>
    </row>
    <row r="249" spans="1:3" x14ac:dyDescent="0.25">
      <c r="A249" s="86" t="s">
        <v>312</v>
      </c>
      <c r="B249" s="87" t="s">
        <v>58</v>
      </c>
      <c r="C249" s="88">
        <f>SUM(C248)</f>
        <v>1</v>
      </c>
    </row>
    <row r="250" spans="1:3" x14ac:dyDescent="0.25">
      <c r="A250" s="83" t="s">
        <v>313</v>
      </c>
      <c r="B250" s="84" t="s">
        <v>213</v>
      </c>
      <c r="C250" s="85">
        <v>1</v>
      </c>
    </row>
    <row r="251" spans="1:3" x14ac:dyDescent="0.25">
      <c r="A251" s="86" t="s">
        <v>313</v>
      </c>
      <c r="B251" s="87" t="s">
        <v>58</v>
      </c>
      <c r="C251" s="88">
        <f>SUM(C250)</f>
        <v>1</v>
      </c>
    </row>
    <row r="252" spans="1:3" ht="21" x14ac:dyDescent="0.25">
      <c r="A252" s="83" t="s">
        <v>314</v>
      </c>
      <c r="B252" s="84" t="s">
        <v>213</v>
      </c>
      <c r="C252" s="85">
        <v>2</v>
      </c>
    </row>
    <row r="253" spans="1:3" ht="21" x14ac:dyDescent="0.25">
      <c r="A253" s="86" t="s">
        <v>314</v>
      </c>
      <c r="B253" s="87" t="s">
        <v>58</v>
      </c>
      <c r="C253" s="88">
        <f>SUM(C252)</f>
        <v>2</v>
      </c>
    </row>
    <row r="254" spans="1:3" ht="21" x14ac:dyDescent="0.25">
      <c r="A254" s="83" t="s">
        <v>315</v>
      </c>
      <c r="B254" s="84" t="s">
        <v>316</v>
      </c>
      <c r="C254" s="88">
        <v>1</v>
      </c>
    </row>
    <row r="255" spans="1:3" ht="21" x14ac:dyDescent="0.25">
      <c r="A255" s="83" t="s">
        <v>315</v>
      </c>
      <c r="B255" s="84" t="s">
        <v>213</v>
      </c>
      <c r="C255" s="85">
        <v>1</v>
      </c>
    </row>
    <row r="256" spans="1:3" ht="21" x14ac:dyDescent="0.25">
      <c r="A256" s="86" t="s">
        <v>315</v>
      </c>
      <c r="B256" s="87" t="s">
        <v>58</v>
      </c>
      <c r="C256" s="88">
        <f>SUM(C255)</f>
        <v>1</v>
      </c>
    </row>
    <row r="257" spans="1:3" x14ac:dyDescent="0.25">
      <c r="A257" s="83" t="s">
        <v>317</v>
      </c>
      <c r="B257" s="84" t="s">
        <v>213</v>
      </c>
      <c r="C257" s="85">
        <v>1</v>
      </c>
    </row>
    <row r="258" spans="1:3" ht="21" x14ac:dyDescent="0.25">
      <c r="A258" s="86" t="s">
        <v>317</v>
      </c>
      <c r="B258" s="87" t="s">
        <v>58</v>
      </c>
      <c r="C258" s="88">
        <f>SUM(C257)</f>
        <v>1</v>
      </c>
    </row>
    <row r="259" spans="1:3" x14ac:dyDescent="0.25">
      <c r="A259" s="83" t="s">
        <v>318</v>
      </c>
      <c r="B259" s="84" t="s">
        <v>255</v>
      </c>
      <c r="C259" s="85">
        <v>1</v>
      </c>
    </row>
    <row r="260" spans="1:3" x14ac:dyDescent="0.25">
      <c r="A260" s="83" t="s">
        <v>318</v>
      </c>
      <c r="B260" s="84" t="s">
        <v>213</v>
      </c>
      <c r="C260" s="85">
        <v>2</v>
      </c>
    </row>
    <row r="261" spans="1:3" x14ac:dyDescent="0.25">
      <c r="A261" s="86" t="s">
        <v>318</v>
      </c>
      <c r="B261" s="87" t="s">
        <v>58</v>
      </c>
      <c r="C261" s="88">
        <f>SUM(C259:C260)</f>
        <v>3</v>
      </c>
    </row>
    <row r="262" spans="1:3" x14ac:dyDescent="0.25">
      <c r="A262" s="83" t="s">
        <v>319</v>
      </c>
      <c r="B262" s="84" t="s">
        <v>255</v>
      </c>
      <c r="C262" s="85">
        <v>1</v>
      </c>
    </row>
    <row r="263" spans="1:3" x14ac:dyDescent="0.25">
      <c r="A263" s="83" t="s">
        <v>319</v>
      </c>
      <c r="B263" s="84" t="s">
        <v>213</v>
      </c>
      <c r="C263" s="85">
        <v>2</v>
      </c>
    </row>
    <row r="264" spans="1:3" x14ac:dyDescent="0.25">
      <c r="A264" s="86" t="s">
        <v>319</v>
      </c>
      <c r="B264" s="87" t="s">
        <v>58</v>
      </c>
      <c r="C264" s="88">
        <f>SUM(C262:C263)</f>
        <v>3</v>
      </c>
    </row>
    <row r="265" spans="1:3" x14ac:dyDescent="0.25">
      <c r="A265" s="83" t="s">
        <v>320</v>
      </c>
      <c r="B265" s="84" t="s">
        <v>255</v>
      </c>
      <c r="C265" s="85">
        <v>1</v>
      </c>
    </row>
    <row r="266" spans="1:3" x14ac:dyDescent="0.25">
      <c r="A266" s="83" t="s">
        <v>320</v>
      </c>
      <c r="B266" s="84" t="s">
        <v>213</v>
      </c>
      <c r="C266" s="85">
        <v>1</v>
      </c>
    </row>
    <row r="267" spans="1:3" x14ac:dyDescent="0.25">
      <c r="A267" s="86" t="s">
        <v>320</v>
      </c>
      <c r="B267" s="87" t="s">
        <v>58</v>
      </c>
      <c r="C267" s="88">
        <f>SUM(C265:C266)</f>
        <v>2</v>
      </c>
    </row>
    <row r="268" spans="1:3" x14ac:dyDescent="0.25">
      <c r="A268" s="83" t="s">
        <v>321</v>
      </c>
      <c r="B268" s="84" t="s">
        <v>255</v>
      </c>
      <c r="C268" s="85">
        <v>8</v>
      </c>
    </row>
    <row r="269" spans="1:3" ht="21" x14ac:dyDescent="0.25">
      <c r="A269" s="86" t="s">
        <v>321</v>
      </c>
      <c r="B269" s="87" t="s">
        <v>58</v>
      </c>
      <c r="C269" s="88">
        <f>SUM(C268)</f>
        <v>8</v>
      </c>
    </row>
    <row r="270" spans="1:3" ht="28.5" customHeight="1" x14ac:dyDescent="0.25">
      <c r="A270" s="90" t="s">
        <v>322</v>
      </c>
      <c r="B270" s="91" t="s">
        <v>48</v>
      </c>
      <c r="C270" s="92">
        <v>524</v>
      </c>
    </row>
  </sheetData>
  <mergeCells count="4">
    <mergeCell ref="A2:C2"/>
    <mergeCell ref="A4:A5"/>
    <mergeCell ref="B4:B5"/>
    <mergeCell ref="C4:C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3"/>
  <sheetViews>
    <sheetView workbookViewId="0">
      <selection sqref="A1:C13"/>
    </sheetView>
  </sheetViews>
  <sheetFormatPr defaultRowHeight="15" x14ac:dyDescent="0.25"/>
  <cols>
    <col min="1" max="1" width="12.28515625" customWidth="1"/>
    <col min="2" max="2" width="39.5703125" customWidth="1"/>
    <col min="3" max="3" width="18.28515625" customWidth="1"/>
  </cols>
  <sheetData>
    <row r="1" spans="1:3" ht="15.75" thickBot="1" x14ac:dyDescent="0.3">
      <c r="A1" s="453" t="s">
        <v>172</v>
      </c>
      <c r="B1" s="453"/>
      <c r="C1" s="453"/>
    </row>
    <row r="2" spans="1:3" ht="36" customHeight="1" thickTop="1" thickBot="1" x14ac:dyDescent="0.3">
      <c r="A2" s="453"/>
      <c r="B2" s="453"/>
      <c r="C2" s="453"/>
    </row>
    <row r="3" spans="1:3" ht="35.1" customHeight="1" thickTop="1" thickBot="1" x14ac:dyDescent="0.3">
      <c r="A3" s="279" t="s">
        <v>45</v>
      </c>
      <c r="B3" s="280" t="s">
        <v>46</v>
      </c>
      <c r="C3" s="281" t="s">
        <v>47</v>
      </c>
    </row>
    <row r="4" spans="1:3" ht="35.1" customHeight="1" thickTop="1" thickBot="1" x14ac:dyDescent="0.3">
      <c r="A4" s="279">
        <v>1</v>
      </c>
      <c r="B4" s="280" t="s">
        <v>7</v>
      </c>
      <c r="C4" s="282">
        <v>1</v>
      </c>
    </row>
    <row r="5" spans="1:3" ht="35.1" customHeight="1" thickTop="1" thickBot="1" x14ac:dyDescent="0.3">
      <c r="A5" s="279">
        <v>2</v>
      </c>
      <c r="B5" s="280" t="s">
        <v>8</v>
      </c>
      <c r="C5" s="282">
        <v>1</v>
      </c>
    </row>
    <row r="6" spans="1:3" ht="35.1" customHeight="1" thickTop="1" thickBot="1" x14ac:dyDescent="0.3">
      <c r="A6" s="279">
        <v>3</v>
      </c>
      <c r="B6" s="280" t="s">
        <v>6</v>
      </c>
      <c r="C6" s="282">
        <v>1</v>
      </c>
    </row>
    <row r="7" spans="1:3" ht="35.1" customHeight="1" thickTop="1" thickBot="1" x14ac:dyDescent="0.3">
      <c r="A7" s="279">
        <v>4</v>
      </c>
      <c r="B7" s="280" t="s">
        <v>14</v>
      </c>
      <c r="C7" s="282">
        <v>7</v>
      </c>
    </row>
    <row r="8" spans="1:3" ht="35.1" customHeight="1" thickTop="1" thickBot="1" x14ac:dyDescent="0.3">
      <c r="A8" s="279">
        <v>5</v>
      </c>
      <c r="B8" s="280" t="s">
        <v>20</v>
      </c>
      <c r="C8" s="282">
        <v>3</v>
      </c>
    </row>
    <row r="9" spans="1:3" ht="35.1" customHeight="1" thickTop="1" thickBot="1" x14ac:dyDescent="0.3">
      <c r="A9" s="279">
        <v>6</v>
      </c>
      <c r="B9" s="280" t="s">
        <v>25</v>
      </c>
      <c r="C9" s="282">
        <v>1</v>
      </c>
    </row>
    <row r="10" spans="1:3" ht="35.1" customHeight="1" thickTop="1" thickBot="1" x14ac:dyDescent="0.3">
      <c r="A10" s="279">
        <v>7</v>
      </c>
      <c r="B10" s="280" t="s">
        <v>28</v>
      </c>
      <c r="C10" s="282">
        <v>6</v>
      </c>
    </row>
    <row r="11" spans="1:3" ht="35.1" customHeight="1" thickTop="1" thickBot="1" x14ac:dyDescent="0.3">
      <c r="A11" s="279">
        <v>8</v>
      </c>
      <c r="B11" s="280" t="s">
        <v>38</v>
      </c>
      <c r="C11" s="282">
        <v>9</v>
      </c>
    </row>
    <row r="12" spans="1:3" ht="35.1" customHeight="1" thickTop="1" thickBot="1" x14ac:dyDescent="0.3">
      <c r="A12" s="279">
        <v>9</v>
      </c>
      <c r="B12" s="280" t="s">
        <v>43</v>
      </c>
      <c r="C12" s="282">
        <v>3</v>
      </c>
    </row>
    <row r="13" spans="1:3" ht="35.1" customHeight="1" thickTop="1" x14ac:dyDescent="0.25">
      <c r="A13" s="454" t="s">
        <v>48</v>
      </c>
      <c r="B13" s="455"/>
      <c r="C13" s="282">
        <v>32</v>
      </c>
    </row>
  </sheetData>
  <mergeCells count="2">
    <mergeCell ref="A1:C2"/>
    <mergeCell ref="A13:B1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J41"/>
  <sheetViews>
    <sheetView zoomScale="75" zoomScaleNormal="75" workbookViewId="0">
      <selection sqref="A1:J41"/>
    </sheetView>
  </sheetViews>
  <sheetFormatPr defaultRowHeight="15" x14ac:dyDescent="0.25"/>
  <cols>
    <col min="1" max="1" width="11.85546875" customWidth="1"/>
    <col min="2" max="2" width="11.7109375" customWidth="1"/>
  </cols>
  <sheetData>
    <row r="1" spans="1:10" ht="42" customHeight="1" x14ac:dyDescent="0.25">
      <c r="A1" s="457" t="s">
        <v>369</v>
      </c>
      <c r="B1" s="457"/>
      <c r="C1" s="457"/>
      <c r="D1" s="458"/>
      <c r="E1" s="461" t="s">
        <v>323</v>
      </c>
      <c r="F1" s="462" t="s">
        <v>324</v>
      </c>
      <c r="G1" s="463" t="s">
        <v>325</v>
      </c>
      <c r="H1" s="466" t="s">
        <v>326</v>
      </c>
      <c r="I1" s="467" t="s">
        <v>327</v>
      </c>
      <c r="J1" s="464" t="s">
        <v>328</v>
      </c>
    </row>
    <row r="2" spans="1:10" x14ac:dyDescent="0.25">
      <c r="A2" s="283" t="s">
        <v>329</v>
      </c>
      <c r="B2" s="283" t="s">
        <v>330</v>
      </c>
      <c r="C2" s="465" t="s">
        <v>331</v>
      </c>
      <c r="D2" s="465"/>
      <c r="E2" s="461"/>
      <c r="F2" s="462"/>
      <c r="G2" s="463"/>
      <c r="H2" s="466"/>
      <c r="I2" s="467"/>
      <c r="J2" s="464"/>
    </row>
    <row r="3" spans="1:10" ht="30" x14ac:dyDescent="0.25">
      <c r="A3" s="284" t="s">
        <v>249</v>
      </c>
      <c r="B3" s="285" t="s">
        <v>332</v>
      </c>
      <c r="C3" s="456" t="s">
        <v>333</v>
      </c>
      <c r="D3" s="456"/>
      <c r="E3" s="93">
        <v>2</v>
      </c>
      <c r="F3" s="94">
        <v>32</v>
      </c>
      <c r="G3" s="95">
        <v>21</v>
      </c>
      <c r="H3" s="96">
        <v>0</v>
      </c>
      <c r="I3" s="97">
        <v>0</v>
      </c>
      <c r="J3" s="98">
        <v>53</v>
      </c>
    </row>
    <row r="4" spans="1:10" ht="30" x14ac:dyDescent="0.25">
      <c r="A4" s="284" t="s">
        <v>249</v>
      </c>
      <c r="B4" s="285" t="s">
        <v>334</v>
      </c>
      <c r="C4" s="456" t="s">
        <v>335</v>
      </c>
      <c r="D4" s="456"/>
      <c r="E4" s="93">
        <v>2</v>
      </c>
      <c r="F4" s="94">
        <v>27</v>
      </c>
      <c r="G4" s="95">
        <v>0</v>
      </c>
      <c r="H4" s="96">
        <v>0</v>
      </c>
      <c r="I4" s="97">
        <v>0</v>
      </c>
      <c r="J4" s="98">
        <v>27</v>
      </c>
    </row>
    <row r="5" spans="1:10" ht="30" x14ac:dyDescent="0.25">
      <c r="A5" s="284" t="s">
        <v>249</v>
      </c>
      <c r="B5" s="285" t="s">
        <v>332</v>
      </c>
      <c r="C5" s="459" t="s">
        <v>336</v>
      </c>
      <c r="D5" s="460"/>
      <c r="E5" s="93">
        <v>2</v>
      </c>
      <c r="F5" s="94">
        <v>27</v>
      </c>
      <c r="G5" s="95">
        <v>24</v>
      </c>
      <c r="H5" s="96">
        <v>0</v>
      </c>
      <c r="I5" s="97">
        <v>0</v>
      </c>
      <c r="J5" s="98">
        <v>51</v>
      </c>
    </row>
    <row r="6" spans="1:10" ht="30" x14ac:dyDescent="0.25">
      <c r="A6" s="284" t="s">
        <v>249</v>
      </c>
      <c r="B6" s="285" t="s">
        <v>332</v>
      </c>
      <c r="C6" s="456" t="s">
        <v>337</v>
      </c>
      <c r="D6" s="456"/>
      <c r="E6" s="93">
        <v>1</v>
      </c>
      <c r="F6" s="94">
        <v>20</v>
      </c>
      <c r="G6" s="95">
        <v>0</v>
      </c>
      <c r="H6" s="96">
        <v>0</v>
      </c>
      <c r="I6" s="97">
        <v>0</v>
      </c>
      <c r="J6" s="98">
        <v>20</v>
      </c>
    </row>
    <row r="7" spans="1:10" ht="30" x14ac:dyDescent="0.25">
      <c r="A7" s="284" t="s">
        <v>249</v>
      </c>
      <c r="B7" s="285" t="s">
        <v>332</v>
      </c>
      <c r="C7" s="456" t="s">
        <v>338</v>
      </c>
      <c r="D7" s="456"/>
      <c r="E7" s="93">
        <v>7</v>
      </c>
      <c r="F7" s="94">
        <v>114</v>
      </c>
      <c r="G7" s="95">
        <v>0</v>
      </c>
      <c r="H7" s="96">
        <v>0</v>
      </c>
      <c r="I7" s="97">
        <v>0</v>
      </c>
      <c r="J7" s="98">
        <v>114</v>
      </c>
    </row>
    <row r="8" spans="1:10" ht="30" x14ac:dyDescent="0.25">
      <c r="A8" s="284" t="s">
        <v>249</v>
      </c>
      <c r="B8" s="285" t="s">
        <v>332</v>
      </c>
      <c r="C8" s="456" t="s">
        <v>339</v>
      </c>
      <c r="D8" s="456"/>
      <c r="E8" s="93">
        <v>1</v>
      </c>
      <c r="F8" s="94">
        <v>16</v>
      </c>
      <c r="G8" s="95">
        <v>0</v>
      </c>
      <c r="H8" s="96">
        <v>0</v>
      </c>
      <c r="I8" s="97">
        <v>0</v>
      </c>
      <c r="J8" s="98">
        <v>16</v>
      </c>
    </row>
    <row r="9" spans="1:10" ht="30" x14ac:dyDescent="0.25">
      <c r="A9" s="284" t="s">
        <v>249</v>
      </c>
      <c r="B9" s="285" t="s">
        <v>332</v>
      </c>
      <c r="C9" s="456" t="s">
        <v>340</v>
      </c>
      <c r="D9" s="456"/>
      <c r="E9" s="93">
        <v>1</v>
      </c>
      <c r="F9" s="94">
        <v>21</v>
      </c>
      <c r="G9" s="95">
        <v>0</v>
      </c>
      <c r="H9" s="96">
        <v>0</v>
      </c>
      <c r="I9" s="97">
        <v>0</v>
      </c>
      <c r="J9" s="98">
        <v>21</v>
      </c>
    </row>
    <row r="10" spans="1:10" ht="30" x14ac:dyDescent="0.25">
      <c r="A10" s="284" t="s">
        <v>249</v>
      </c>
      <c r="B10" s="285" t="s">
        <v>332</v>
      </c>
      <c r="C10" s="456" t="s">
        <v>341</v>
      </c>
      <c r="D10" s="456"/>
      <c r="E10" s="93">
        <v>1</v>
      </c>
      <c r="F10" s="94">
        <v>8</v>
      </c>
      <c r="G10" s="95">
        <v>6</v>
      </c>
      <c r="H10" s="96">
        <v>0</v>
      </c>
      <c r="I10" s="97">
        <v>0</v>
      </c>
      <c r="J10" s="98">
        <v>14</v>
      </c>
    </row>
    <row r="11" spans="1:10" ht="30" x14ac:dyDescent="0.25">
      <c r="A11" s="284" t="s">
        <v>249</v>
      </c>
      <c r="B11" s="285" t="s">
        <v>332</v>
      </c>
      <c r="C11" s="456" t="s">
        <v>342</v>
      </c>
      <c r="D11" s="456"/>
      <c r="E11" s="93">
        <v>1</v>
      </c>
      <c r="F11" s="94">
        <v>1</v>
      </c>
      <c r="G11" s="95">
        <v>26</v>
      </c>
      <c r="H11" s="96">
        <v>0</v>
      </c>
      <c r="I11" s="97">
        <v>0</v>
      </c>
      <c r="J11" s="98">
        <v>27</v>
      </c>
    </row>
    <row r="12" spans="1:10" ht="30" x14ac:dyDescent="0.25">
      <c r="A12" s="284" t="s">
        <v>249</v>
      </c>
      <c r="B12" s="285" t="s">
        <v>332</v>
      </c>
      <c r="C12" s="456" t="s">
        <v>343</v>
      </c>
      <c r="D12" s="456"/>
      <c r="E12" s="93">
        <v>1</v>
      </c>
      <c r="F12" s="94">
        <v>0</v>
      </c>
      <c r="G12" s="95">
        <v>20</v>
      </c>
      <c r="H12" s="96">
        <v>0</v>
      </c>
      <c r="I12" s="97">
        <v>0</v>
      </c>
      <c r="J12" s="98">
        <v>20</v>
      </c>
    </row>
    <row r="13" spans="1:10" ht="30" x14ac:dyDescent="0.25">
      <c r="A13" s="284" t="s">
        <v>249</v>
      </c>
      <c r="B13" s="285" t="s">
        <v>332</v>
      </c>
      <c r="C13" s="456" t="s">
        <v>344</v>
      </c>
      <c r="D13" s="456"/>
      <c r="E13" s="93">
        <v>4</v>
      </c>
      <c r="F13" s="94">
        <v>75</v>
      </c>
      <c r="G13" s="95">
        <v>0</v>
      </c>
      <c r="H13" s="96">
        <v>0</v>
      </c>
      <c r="I13" s="97">
        <v>0</v>
      </c>
      <c r="J13" s="98">
        <v>75</v>
      </c>
    </row>
    <row r="14" spans="1:10" ht="30" x14ac:dyDescent="0.25">
      <c r="A14" s="284" t="s">
        <v>249</v>
      </c>
      <c r="B14" s="285" t="s">
        <v>332</v>
      </c>
      <c r="C14" s="456" t="s">
        <v>345</v>
      </c>
      <c r="D14" s="456"/>
      <c r="E14" s="93">
        <v>1</v>
      </c>
      <c r="F14" s="94">
        <v>17</v>
      </c>
      <c r="G14" s="95">
        <v>0</v>
      </c>
      <c r="H14" s="96">
        <v>0</v>
      </c>
      <c r="I14" s="97">
        <v>0</v>
      </c>
      <c r="J14" s="98">
        <v>17</v>
      </c>
    </row>
    <row r="15" spans="1:10" ht="30" x14ac:dyDescent="0.25">
      <c r="A15" s="284" t="s">
        <v>249</v>
      </c>
      <c r="B15" s="285" t="s">
        <v>332</v>
      </c>
      <c r="C15" s="456" t="s">
        <v>346</v>
      </c>
      <c r="D15" s="456"/>
      <c r="E15" s="93">
        <v>1</v>
      </c>
      <c r="F15" s="94">
        <v>20</v>
      </c>
      <c r="G15" s="95">
        <v>0</v>
      </c>
      <c r="H15" s="96">
        <v>0</v>
      </c>
      <c r="I15" s="97">
        <v>0</v>
      </c>
      <c r="J15" s="98">
        <v>20</v>
      </c>
    </row>
    <row r="16" spans="1:10" ht="30" x14ac:dyDescent="0.25">
      <c r="A16" s="284" t="s">
        <v>249</v>
      </c>
      <c r="B16" s="285" t="s">
        <v>332</v>
      </c>
      <c r="C16" s="456" t="s">
        <v>347</v>
      </c>
      <c r="D16" s="456"/>
      <c r="E16" s="93">
        <v>1</v>
      </c>
      <c r="F16" s="94">
        <v>20</v>
      </c>
      <c r="G16" s="95">
        <v>0</v>
      </c>
      <c r="H16" s="96">
        <v>0</v>
      </c>
      <c r="I16" s="97">
        <v>0</v>
      </c>
      <c r="J16" s="98">
        <v>20</v>
      </c>
    </row>
    <row r="17" spans="1:10" ht="30" x14ac:dyDescent="0.25">
      <c r="A17" s="284" t="s">
        <v>249</v>
      </c>
      <c r="B17" s="285" t="s">
        <v>334</v>
      </c>
      <c r="C17" s="456" t="s">
        <v>348</v>
      </c>
      <c r="D17" s="456"/>
      <c r="E17" s="93">
        <v>2</v>
      </c>
      <c r="F17" s="94">
        <v>27</v>
      </c>
      <c r="G17" s="95">
        <v>9</v>
      </c>
      <c r="H17" s="96">
        <v>0</v>
      </c>
      <c r="I17" s="97">
        <v>0</v>
      </c>
      <c r="J17" s="98">
        <v>36</v>
      </c>
    </row>
    <row r="18" spans="1:10" ht="30" x14ac:dyDescent="0.25">
      <c r="A18" s="284" t="s">
        <v>249</v>
      </c>
      <c r="B18" s="285" t="s">
        <v>334</v>
      </c>
      <c r="C18" s="456" t="s">
        <v>349</v>
      </c>
      <c r="D18" s="456"/>
      <c r="E18" s="93">
        <v>2</v>
      </c>
      <c r="F18" s="94">
        <v>28</v>
      </c>
      <c r="G18" s="95">
        <v>3</v>
      </c>
      <c r="H18" s="96">
        <v>0</v>
      </c>
      <c r="I18" s="97">
        <v>0</v>
      </c>
      <c r="J18" s="98">
        <v>31</v>
      </c>
    </row>
    <row r="19" spans="1:10" ht="30" x14ac:dyDescent="0.25">
      <c r="A19" s="284" t="s">
        <v>249</v>
      </c>
      <c r="B19" s="285" t="s">
        <v>332</v>
      </c>
      <c r="C19" s="456" t="s">
        <v>350</v>
      </c>
      <c r="D19" s="456"/>
      <c r="E19" s="93">
        <v>1</v>
      </c>
      <c r="F19" s="94">
        <v>0</v>
      </c>
      <c r="G19" s="95">
        <v>14</v>
      </c>
      <c r="H19" s="96">
        <v>0</v>
      </c>
      <c r="I19" s="97">
        <v>0</v>
      </c>
      <c r="J19" s="98">
        <v>14</v>
      </c>
    </row>
    <row r="20" spans="1:10" ht="30" x14ac:dyDescent="0.25">
      <c r="A20" s="284" t="s">
        <v>249</v>
      </c>
      <c r="B20" s="285" t="s">
        <v>334</v>
      </c>
      <c r="C20" s="456" t="s">
        <v>351</v>
      </c>
      <c r="D20" s="456"/>
      <c r="E20" s="93">
        <v>1</v>
      </c>
      <c r="F20" s="94">
        <v>11</v>
      </c>
      <c r="G20" s="95">
        <v>30</v>
      </c>
      <c r="H20" s="96">
        <v>0</v>
      </c>
      <c r="I20" s="97">
        <v>0</v>
      </c>
      <c r="J20" s="98">
        <v>41</v>
      </c>
    </row>
    <row r="21" spans="1:10" ht="30" x14ac:dyDescent="0.25">
      <c r="A21" s="284" t="s">
        <v>249</v>
      </c>
      <c r="B21" s="285" t="s">
        <v>334</v>
      </c>
      <c r="C21" s="456" t="s">
        <v>352</v>
      </c>
      <c r="D21" s="456"/>
      <c r="E21" s="93">
        <v>1</v>
      </c>
      <c r="F21" s="94">
        <v>21</v>
      </c>
      <c r="G21" s="95">
        <v>20</v>
      </c>
      <c r="H21" s="96">
        <v>0</v>
      </c>
      <c r="I21" s="97">
        <v>0</v>
      </c>
      <c r="J21" s="98">
        <v>41</v>
      </c>
    </row>
    <row r="22" spans="1:10" ht="30" x14ac:dyDescent="0.25">
      <c r="A22" s="284" t="s">
        <v>249</v>
      </c>
      <c r="B22" s="285" t="s">
        <v>334</v>
      </c>
      <c r="C22" s="456" t="s">
        <v>353</v>
      </c>
      <c r="D22" s="456"/>
      <c r="E22" s="93">
        <v>1</v>
      </c>
      <c r="F22" s="94">
        <v>30</v>
      </c>
      <c r="G22" s="95">
        <v>15</v>
      </c>
      <c r="H22" s="96">
        <v>0</v>
      </c>
      <c r="I22" s="97">
        <v>0</v>
      </c>
      <c r="J22" s="98">
        <v>45</v>
      </c>
    </row>
    <row r="23" spans="1:10" ht="30" x14ac:dyDescent="0.25">
      <c r="A23" s="284" t="s">
        <v>249</v>
      </c>
      <c r="B23" s="285" t="s">
        <v>334</v>
      </c>
      <c r="C23" s="456" t="s">
        <v>354</v>
      </c>
      <c r="D23" s="456"/>
      <c r="E23" s="93">
        <v>3</v>
      </c>
      <c r="F23" s="94">
        <v>40</v>
      </c>
      <c r="G23" s="95">
        <v>49</v>
      </c>
      <c r="H23" s="96">
        <v>0</v>
      </c>
      <c r="I23" s="97">
        <v>0</v>
      </c>
      <c r="J23" s="98">
        <v>89</v>
      </c>
    </row>
    <row r="24" spans="1:10" ht="30" x14ac:dyDescent="0.25">
      <c r="A24" s="284" t="s">
        <v>249</v>
      </c>
      <c r="B24" s="285" t="s">
        <v>334</v>
      </c>
      <c r="C24" s="456" t="s">
        <v>355</v>
      </c>
      <c r="D24" s="456"/>
      <c r="E24" s="93">
        <v>2</v>
      </c>
      <c r="F24" s="94">
        <v>41</v>
      </c>
      <c r="G24" s="95">
        <v>0</v>
      </c>
      <c r="H24" s="96">
        <v>0</v>
      </c>
      <c r="I24" s="97">
        <v>0</v>
      </c>
      <c r="J24" s="98">
        <v>41</v>
      </c>
    </row>
    <row r="25" spans="1:10" ht="30" x14ac:dyDescent="0.25">
      <c r="A25" s="284" t="s">
        <v>249</v>
      </c>
      <c r="B25" s="285" t="s">
        <v>334</v>
      </c>
      <c r="C25" s="456" t="s">
        <v>356</v>
      </c>
      <c r="D25" s="456"/>
      <c r="E25" s="93">
        <v>1</v>
      </c>
      <c r="F25" s="94">
        <v>30</v>
      </c>
      <c r="G25" s="95">
        <v>1</v>
      </c>
      <c r="H25" s="96">
        <v>0</v>
      </c>
      <c r="I25" s="97">
        <v>0</v>
      </c>
      <c r="J25" s="98">
        <v>31</v>
      </c>
    </row>
    <row r="26" spans="1:10" ht="30" x14ac:dyDescent="0.25">
      <c r="A26" s="284" t="s">
        <v>249</v>
      </c>
      <c r="B26" s="285" t="s">
        <v>334</v>
      </c>
      <c r="C26" s="456" t="s">
        <v>357</v>
      </c>
      <c r="D26" s="456"/>
      <c r="E26" s="93">
        <v>1</v>
      </c>
      <c r="F26" s="94">
        <v>12</v>
      </c>
      <c r="G26" s="95">
        <v>5</v>
      </c>
      <c r="H26" s="96">
        <v>0</v>
      </c>
      <c r="I26" s="97">
        <v>0</v>
      </c>
      <c r="J26" s="98">
        <v>17</v>
      </c>
    </row>
    <row r="27" spans="1:10" ht="30" x14ac:dyDescent="0.25">
      <c r="A27" s="284" t="s">
        <v>249</v>
      </c>
      <c r="B27" s="285" t="s">
        <v>334</v>
      </c>
      <c r="C27" s="456" t="s">
        <v>358</v>
      </c>
      <c r="D27" s="456"/>
      <c r="E27" s="93">
        <v>1</v>
      </c>
      <c r="F27" s="94">
        <v>8</v>
      </c>
      <c r="G27" s="95">
        <v>0</v>
      </c>
      <c r="H27" s="96">
        <v>0</v>
      </c>
      <c r="I27" s="97">
        <v>0</v>
      </c>
      <c r="J27" s="98">
        <v>8</v>
      </c>
    </row>
    <row r="28" spans="1:10" ht="30" x14ac:dyDescent="0.25">
      <c r="A28" s="284" t="s">
        <v>249</v>
      </c>
      <c r="B28" s="285" t="s">
        <v>334</v>
      </c>
      <c r="C28" s="456" t="s">
        <v>359</v>
      </c>
      <c r="D28" s="456"/>
      <c r="E28" s="93">
        <v>2</v>
      </c>
      <c r="F28" s="94">
        <v>0</v>
      </c>
      <c r="G28" s="95">
        <v>3</v>
      </c>
      <c r="H28" s="96">
        <v>0</v>
      </c>
      <c r="I28" s="97">
        <v>0</v>
      </c>
      <c r="J28" s="98">
        <v>3</v>
      </c>
    </row>
    <row r="29" spans="1:10" ht="30" x14ac:dyDescent="0.25">
      <c r="A29" s="284" t="s">
        <v>249</v>
      </c>
      <c r="B29" s="285" t="s">
        <v>334</v>
      </c>
      <c r="C29" s="456" t="s">
        <v>360</v>
      </c>
      <c r="D29" s="456"/>
      <c r="E29" s="93">
        <v>2</v>
      </c>
      <c r="F29" s="94">
        <v>38</v>
      </c>
      <c r="G29" s="95">
        <v>0</v>
      </c>
      <c r="H29" s="96">
        <v>0</v>
      </c>
      <c r="I29" s="97">
        <v>0</v>
      </c>
      <c r="J29" s="98">
        <v>38</v>
      </c>
    </row>
    <row r="30" spans="1:10" ht="30" x14ac:dyDescent="0.25">
      <c r="A30" s="284" t="s">
        <v>249</v>
      </c>
      <c r="B30" s="285" t="s">
        <v>334</v>
      </c>
      <c r="C30" s="456" t="s">
        <v>361</v>
      </c>
      <c r="D30" s="456"/>
      <c r="E30" s="93">
        <v>1</v>
      </c>
      <c r="F30" s="94">
        <v>4</v>
      </c>
      <c r="G30" s="95">
        <v>11</v>
      </c>
      <c r="H30" s="96">
        <v>0</v>
      </c>
      <c r="I30" s="97">
        <v>0</v>
      </c>
      <c r="J30" s="98">
        <v>15</v>
      </c>
    </row>
    <row r="31" spans="1:10" ht="30" x14ac:dyDescent="0.25">
      <c r="A31" s="284" t="s">
        <v>249</v>
      </c>
      <c r="B31" s="285" t="s">
        <v>334</v>
      </c>
      <c r="C31" s="456" t="s">
        <v>362</v>
      </c>
      <c r="D31" s="456"/>
      <c r="E31" s="93">
        <v>6</v>
      </c>
      <c r="F31" s="94">
        <v>182</v>
      </c>
      <c r="G31" s="95">
        <v>0</v>
      </c>
      <c r="H31" s="96">
        <v>0</v>
      </c>
      <c r="I31" s="97">
        <v>0</v>
      </c>
      <c r="J31" s="98">
        <v>182</v>
      </c>
    </row>
    <row r="32" spans="1:10" ht="30" x14ac:dyDescent="0.25">
      <c r="A32" s="284" t="s">
        <v>249</v>
      </c>
      <c r="B32" s="285" t="s">
        <v>332</v>
      </c>
      <c r="C32" s="456" t="s">
        <v>363</v>
      </c>
      <c r="D32" s="456"/>
      <c r="E32" s="93">
        <v>1</v>
      </c>
      <c r="F32" s="94">
        <v>5</v>
      </c>
      <c r="G32" s="95">
        <v>29</v>
      </c>
      <c r="H32" s="96">
        <v>0</v>
      </c>
      <c r="I32" s="97">
        <v>0</v>
      </c>
      <c r="J32" s="98">
        <v>34</v>
      </c>
    </row>
    <row r="33" spans="1:10" ht="30" x14ac:dyDescent="0.25">
      <c r="A33" s="284" t="s">
        <v>249</v>
      </c>
      <c r="B33" s="285" t="s">
        <v>334</v>
      </c>
      <c r="C33" s="456" t="s">
        <v>364</v>
      </c>
      <c r="D33" s="456"/>
      <c r="E33" s="93">
        <v>3</v>
      </c>
      <c r="F33" s="94">
        <v>75</v>
      </c>
      <c r="G33" s="95">
        <v>60</v>
      </c>
      <c r="H33" s="96">
        <v>0</v>
      </c>
      <c r="I33" s="97">
        <v>0</v>
      </c>
      <c r="J33" s="98">
        <v>135</v>
      </c>
    </row>
    <row r="34" spans="1:10" ht="30" x14ac:dyDescent="0.25">
      <c r="A34" s="284" t="s">
        <v>249</v>
      </c>
      <c r="B34" s="285" t="s">
        <v>332</v>
      </c>
      <c r="C34" s="456" t="s">
        <v>365</v>
      </c>
      <c r="D34" s="456"/>
      <c r="E34" s="93">
        <v>1</v>
      </c>
      <c r="F34" s="94">
        <v>8</v>
      </c>
      <c r="G34" s="95">
        <v>7</v>
      </c>
      <c r="H34" s="96">
        <v>3</v>
      </c>
      <c r="I34" s="97">
        <v>3</v>
      </c>
      <c r="J34" s="98">
        <v>15</v>
      </c>
    </row>
    <row r="35" spans="1:10" ht="30" x14ac:dyDescent="0.25">
      <c r="A35" s="284" t="s">
        <v>249</v>
      </c>
      <c r="B35" s="285" t="s">
        <v>332</v>
      </c>
      <c r="C35" s="456" t="s">
        <v>366</v>
      </c>
      <c r="D35" s="456"/>
      <c r="E35" s="93">
        <v>1</v>
      </c>
      <c r="F35" s="94">
        <v>20</v>
      </c>
      <c r="G35" s="95">
        <v>0</v>
      </c>
      <c r="H35" s="96">
        <v>13</v>
      </c>
      <c r="I35" s="97">
        <v>0</v>
      </c>
      <c r="J35" s="98">
        <v>20</v>
      </c>
    </row>
    <row r="36" spans="1:10" ht="30" x14ac:dyDescent="0.25">
      <c r="A36" s="284" t="s">
        <v>249</v>
      </c>
      <c r="B36" s="285" t="s">
        <v>334</v>
      </c>
      <c r="C36" s="456" t="s">
        <v>358</v>
      </c>
      <c r="D36" s="456"/>
      <c r="E36" s="93">
        <v>3</v>
      </c>
      <c r="F36" s="94">
        <v>15</v>
      </c>
      <c r="G36" s="95">
        <v>7</v>
      </c>
      <c r="H36" s="96">
        <v>3</v>
      </c>
      <c r="I36" s="97">
        <v>3</v>
      </c>
      <c r="J36" s="98">
        <v>22</v>
      </c>
    </row>
    <row r="37" spans="1:10" ht="30" x14ac:dyDescent="0.25">
      <c r="A37" s="284" t="s">
        <v>249</v>
      </c>
      <c r="B37" s="285" t="s">
        <v>334</v>
      </c>
      <c r="C37" s="456" t="s">
        <v>367</v>
      </c>
      <c r="D37" s="456"/>
      <c r="E37" s="93">
        <v>2</v>
      </c>
      <c r="F37" s="94">
        <v>0</v>
      </c>
      <c r="G37" s="95">
        <v>3</v>
      </c>
      <c r="H37" s="96">
        <v>0</v>
      </c>
      <c r="I37" s="97">
        <v>3</v>
      </c>
      <c r="J37" s="98">
        <v>3</v>
      </c>
    </row>
    <row r="38" spans="1:10" ht="30" x14ac:dyDescent="0.25">
      <c r="A38" s="284" t="s">
        <v>249</v>
      </c>
      <c r="B38" s="285" t="s">
        <v>332</v>
      </c>
      <c r="C38" s="456" t="s">
        <v>368</v>
      </c>
      <c r="D38" s="456"/>
      <c r="E38" s="93">
        <v>5</v>
      </c>
      <c r="F38" s="94">
        <v>70</v>
      </c>
      <c r="G38" s="95">
        <v>103</v>
      </c>
      <c r="H38" s="96">
        <v>43</v>
      </c>
      <c r="I38" s="97">
        <v>34</v>
      </c>
      <c r="J38" s="98">
        <v>173</v>
      </c>
    </row>
    <row r="39" spans="1:10" ht="30" x14ac:dyDescent="0.25">
      <c r="A39" s="284" t="s">
        <v>249</v>
      </c>
      <c r="B39" s="285" t="s">
        <v>334</v>
      </c>
      <c r="C39" s="456" t="s">
        <v>362</v>
      </c>
      <c r="D39" s="456"/>
      <c r="E39" s="93">
        <v>2</v>
      </c>
      <c r="F39" s="94">
        <v>85</v>
      </c>
      <c r="G39" s="95">
        <v>0</v>
      </c>
      <c r="H39" s="96">
        <v>54</v>
      </c>
      <c r="I39" s="97">
        <v>0</v>
      </c>
      <c r="J39" s="98">
        <v>85</v>
      </c>
    </row>
    <row r="40" spans="1:10" ht="30" x14ac:dyDescent="0.25">
      <c r="A40" s="284" t="s">
        <v>249</v>
      </c>
      <c r="B40" s="285" t="s">
        <v>332</v>
      </c>
      <c r="C40" s="456" t="s">
        <v>363</v>
      </c>
      <c r="D40" s="456"/>
      <c r="E40" s="93">
        <v>4</v>
      </c>
      <c r="F40" s="94">
        <v>5</v>
      </c>
      <c r="G40" s="95">
        <v>132</v>
      </c>
      <c r="H40" s="96">
        <v>1</v>
      </c>
      <c r="I40" s="97">
        <v>95</v>
      </c>
      <c r="J40" s="98">
        <v>137</v>
      </c>
    </row>
    <row r="41" spans="1:10" ht="29.25" customHeight="1" x14ac:dyDescent="0.25">
      <c r="A41" s="468" t="s">
        <v>48</v>
      </c>
      <c r="B41" s="469"/>
      <c r="C41" s="469"/>
      <c r="D41" s="470"/>
      <c r="E41" s="99">
        <f t="shared" ref="E41:J41" si="0">SUM(E3:E40)</f>
        <v>75</v>
      </c>
      <c r="F41" s="99">
        <f t="shared" si="0"/>
        <v>1153</v>
      </c>
      <c r="G41" s="99">
        <f t="shared" si="0"/>
        <v>598</v>
      </c>
      <c r="H41" s="99">
        <f t="shared" si="0"/>
        <v>117</v>
      </c>
      <c r="I41" s="99">
        <f t="shared" si="0"/>
        <v>138</v>
      </c>
      <c r="J41" s="100">
        <f t="shared" si="0"/>
        <v>1751</v>
      </c>
    </row>
  </sheetData>
  <mergeCells count="47">
    <mergeCell ref="A41:D41"/>
    <mergeCell ref="C35:D35"/>
    <mergeCell ref="C36:D36"/>
    <mergeCell ref="C37:D37"/>
    <mergeCell ref="C38:D38"/>
    <mergeCell ref="C39:D39"/>
    <mergeCell ref="C40:D40"/>
    <mergeCell ref="C34:D34"/>
    <mergeCell ref="C31:D31"/>
    <mergeCell ref="C32:D32"/>
    <mergeCell ref="C33:D33"/>
    <mergeCell ref="C25:D25"/>
    <mergeCell ref="C26:D26"/>
    <mergeCell ref="C27:D27"/>
    <mergeCell ref="C28:D28"/>
    <mergeCell ref="C29:D29"/>
    <mergeCell ref="C30:D30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E1:E2"/>
    <mergeCell ref="F1:F2"/>
    <mergeCell ref="G1:G2"/>
    <mergeCell ref="J1:J2"/>
    <mergeCell ref="C2:D2"/>
    <mergeCell ref="H1:H2"/>
    <mergeCell ref="I1:I2"/>
    <mergeCell ref="C7:D7"/>
    <mergeCell ref="C8:D8"/>
    <mergeCell ref="C9:D9"/>
    <mergeCell ref="C6:D6"/>
    <mergeCell ref="A1:D1"/>
    <mergeCell ref="C3:D3"/>
    <mergeCell ref="C4:D4"/>
    <mergeCell ref="C5:D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41"/>
  <sheetViews>
    <sheetView topLeftCell="A7" zoomScale="75" zoomScaleNormal="75" workbookViewId="0">
      <selection activeCell="D1" sqref="D1:G20"/>
    </sheetView>
  </sheetViews>
  <sheetFormatPr defaultRowHeight="15" x14ac:dyDescent="0.25"/>
  <cols>
    <col min="1" max="1" width="49" customWidth="1"/>
    <col min="4" max="4" width="41.140625" customWidth="1"/>
    <col min="6" max="6" width="11.42578125" customWidth="1"/>
  </cols>
  <sheetData>
    <row r="1" spans="1:7" ht="16.5" thickTop="1" thickBot="1" x14ac:dyDescent="0.3">
      <c r="A1" s="473" t="s">
        <v>410</v>
      </c>
      <c r="B1" s="473"/>
      <c r="C1" s="473"/>
      <c r="D1" s="473" t="s">
        <v>411</v>
      </c>
      <c r="E1" s="473"/>
      <c r="F1" s="473"/>
      <c r="G1" s="473"/>
    </row>
    <row r="2" spans="1:7" ht="31.5" customHeight="1" thickTop="1" thickBot="1" x14ac:dyDescent="0.3">
      <c r="A2" s="473"/>
      <c r="B2" s="473"/>
      <c r="C2" s="473"/>
      <c r="D2" s="473"/>
      <c r="E2" s="473"/>
      <c r="F2" s="473"/>
      <c r="G2" s="473"/>
    </row>
    <row r="3" spans="1:7" ht="16.5" thickTop="1" x14ac:dyDescent="0.25">
      <c r="A3" s="286" t="s">
        <v>408</v>
      </c>
      <c r="B3" s="474" t="s">
        <v>409</v>
      </c>
      <c r="C3" s="475"/>
      <c r="D3" s="287" t="s">
        <v>408</v>
      </c>
      <c r="E3" s="478" t="s">
        <v>409</v>
      </c>
      <c r="F3" s="479"/>
    </row>
    <row r="4" spans="1:7" ht="24.95" customHeight="1" x14ac:dyDescent="0.25">
      <c r="A4" s="103" t="s">
        <v>430</v>
      </c>
      <c r="B4" s="471">
        <v>3</v>
      </c>
      <c r="C4" s="472"/>
      <c r="D4" s="105" t="s">
        <v>422</v>
      </c>
      <c r="E4" s="476">
        <v>1</v>
      </c>
      <c r="F4" s="477"/>
    </row>
    <row r="5" spans="1:7" ht="24.95" customHeight="1" x14ac:dyDescent="0.25">
      <c r="A5" s="103" t="s">
        <v>431</v>
      </c>
      <c r="B5" s="471">
        <v>1</v>
      </c>
      <c r="C5" s="472"/>
      <c r="D5" s="105" t="s">
        <v>438</v>
      </c>
      <c r="E5" s="476">
        <v>1</v>
      </c>
      <c r="F5" s="477"/>
    </row>
    <row r="6" spans="1:7" ht="24.95" customHeight="1" x14ac:dyDescent="0.25">
      <c r="A6" s="103" t="s">
        <v>432</v>
      </c>
      <c r="B6" s="471">
        <v>2</v>
      </c>
      <c r="C6" s="472"/>
      <c r="D6" s="105" t="s">
        <v>413</v>
      </c>
      <c r="E6" s="476">
        <v>3</v>
      </c>
      <c r="F6" s="477"/>
    </row>
    <row r="7" spans="1:7" ht="24.95" customHeight="1" x14ac:dyDescent="0.25">
      <c r="A7" s="103" t="s">
        <v>433</v>
      </c>
      <c r="B7" s="471">
        <v>1</v>
      </c>
      <c r="C7" s="472"/>
      <c r="D7" s="105" t="s">
        <v>414</v>
      </c>
      <c r="E7" s="476">
        <v>2</v>
      </c>
      <c r="F7" s="477"/>
    </row>
    <row r="8" spans="1:7" ht="24.95" customHeight="1" x14ac:dyDescent="0.25">
      <c r="A8" s="103" t="s">
        <v>425</v>
      </c>
      <c r="B8" s="471">
        <v>6</v>
      </c>
      <c r="C8" s="472"/>
      <c r="D8" s="105" t="s">
        <v>439</v>
      </c>
      <c r="E8" s="476">
        <v>3</v>
      </c>
      <c r="F8" s="477"/>
    </row>
    <row r="9" spans="1:7" ht="24.95" customHeight="1" x14ac:dyDescent="0.25">
      <c r="A9" s="103" t="s">
        <v>434</v>
      </c>
      <c r="B9" s="471">
        <v>1</v>
      </c>
      <c r="C9" s="472"/>
      <c r="D9" s="105" t="s">
        <v>430</v>
      </c>
      <c r="E9" s="476">
        <v>3</v>
      </c>
      <c r="F9" s="477"/>
    </row>
    <row r="10" spans="1:7" ht="24.95" customHeight="1" x14ac:dyDescent="0.25">
      <c r="A10" s="103" t="s">
        <v>423</v>
      </c>
      <c r="B10" s="471">
        <v>3</v>
      </c>
      <c r="C10" s="472"/>
      <c r="D10" s="105" t="s">
        <v>418</v>
      </c>
      <c r="E10" s="476">
        <v>1</v>
      </c>
      <c r="F10" s="477"/>
    </row>
    <row r="11" spans="1:7" ht="24.95" customHeight="1" x14ac:dyDescent="0.25">
      <c r="A11" s="103" t="s">
        <v>421</v>
      </c>
      <c r="B11" s="471">
        <v>1</v>
      </c>
      <c r="C11" s="472"/>
      <c r="D11" s="105" t="s">
        <v>440</v>
      </c>
      <c r="E11" s="476">
        <v>1</v>
      </c>
      <c r="F11" s="477"/>
    </row>
    <row r="12" spans="1:7" ht="24.95" customHeight="1" x14ac:dyDescent="0.25">
      <c r="A12" s="103" t="s">
        <v>435</v>
      </c>
      <c r="B12" s="471">
        <v>1</v>
      </c>
      <c r="C12" s="472"/>
      <c r="D12" s="105" t="s">
        <v>441</v>
      </c>
      <c r="E12" s="476">
        <v>3</v>
      </c>
      <c r="F12" s="477"/>
    </row>
    <row r="13" spans="1:7" ht="24.95" customHeight="1" x14ac:dyDescent="0.25">
      <c r="A13" s="103" t="s">
        <v>426</v>
      </c>
      <c r="B13" s="471">
        <v>3</v>
      </c>
      <c r="C13" s="472"/>
      <c r="D13" s="105" t="s">
        <v>442</v>
      </c>
      <c r="E13" s="476">
        <v>1</v>
      </c>
      <c r="F13" s="477"/>
    </row>
    <row r="14" spans="1:7" ht="24.95" customHeight="1" x14ac:dyDescent="0.25">
      <c r="A14" s="103" t="s">
        <v>436</v>
      </c>
      <c r="B14" s="471">
        <v>1</v>
      </c>
      <c r="C14" s="472"/>
      <c r="D14" s="105" t="s">
        <v>443</v>
      </c>
      <c r="E14" s="476">
        <v>1</v>
      </c>
      <c r="F14" s="477"/>
    </row>
    <row r="15" spans="1:7" ht="24.95" customHeight="1" x14ac:dyDescent="0.25">
      <c r="A15" s="103" t="s">
        <v>427</v>
      </c>
      <c r="B15" s="471">
        <v>1</v>
      </c>
      <c r="C15" s="472"/>
      <c r="D15" s="105" t="s">
        <v>444</v>
      </c>
      <c r="E15" s="476">
        <v>1</v>
      </c>
      <c r="F15" s="477"/>
    </row>
    <row r="16" spans="1:7" ht="24.95" customHeight="1" x14ac:dyDescent="0.25">
      <c r="A16" s="103" t="s">
        <v>437</v>
      </c>
      <c r="B16" s="471">
        <v>1</v>
      </c>
      <c r="C16" s="472"/>
      <c r="D16" s="105" t="s">
        <v>445</v>
      </c>
      <c r="E16" s="476">
        <v>1</v>
      </c>
      <c r="F16" s="477"/>
    </row>
    <row r="17" spans="1:6" s="101" customFormat="1" ht="24.95" customHeight="1" x14ac:dyDescent="0.25">
      <c r="A17" s="103" t="s">
        <v>419</v>
      </c>
      <c r="B17" s="471">
        <v>2</v>
      </c>
      <c r="C17" s="472"/>
      <c r="D17" s="105" t="s">
        <v>428</v>
      </c>
      <c r="E17" s="476">
        <v>2</v>
      </c>
      <c r="F17" s="477"/>
    </row>
    <row r="18" spans="1:6" ht="24.95" customHeight="1" thickBot="1" x14ac:dyDescent="0.3">
      <c r="A18" s="104" t="s">
        <v>58</v>
      </c>
      <c r="B18" s="484">
        <v>27</v>
      </c>
      <c r="C18" s="485"/>
      <c r="D18" s="105" t="s">
        <v>446</v>
      </c>
      <c r="E18" s="476">
        <v>1</v>
      </c>
      <c r="F18" s="477"/>
    </row>
    <row r="19" spans="1:6" ht="24.95" customHeight="1" x14ac:dyDescent="0.25">
      <c r="A19" s="3"/>
      <c r="B19" s="3"/>
      <c r="C19" s="3"/>
      <c r="D19" s="106" t="s">
        <v>419</v>
      </c>
      <c r="E19" s="476">
        <v>1</v>
      </c>
      <c r="F19" s="477"/>
    </row>
    <row r="20" spans="1:6" ht="18" customHeight="1" thickBot="1" x14ac:dyDescent="0.3">
      <c r="D20" s="107" t="s">
        <v>58</v>
      </c>
      <c r="E20" s="482">
        <v>26</v>
      </c>
      <c r="F20" s="483"/>
    </row>
    <row r="21" spans="1:6" s="101" customFormat="1" ht="15.75" thickBot="1" x14ac:dyDescent="0.3"/>
    <row r="22" spans="1:6" s="101" customFormat="1" ht="39.75" customHeight="1" thickTop="1" thickBot="1" x14ac:dyDescent="0.3">
      <c r="A22" s="473" t="s">
        <v>412</v>
      </c>
      <c r="B22" s="473"/>
      <c r="C22" s="473"/>
    </row>
    <row r="23" spans="1:6" ht="21" customHeight="1" thickTop="1" x14ac:dyDescent="0.25">
      <c r="A23" s="108" t="s">
        <v>408</v>
      </c>
      <c r="B23" s="486" t="s">
        <v>409</v>
      </c>
      <c r="C23" s="487"/>
    </row>
    <row r="24" spans="1:6" ht="24.95" customHeight="1" x14ac:dyDescent="0.25">
      <c r="A24" s="108" t="s">
        <v>413</v>
      </c>
      <c r="B24" s="480">
        <v>3</v>
      </c>
      <c r="C24" s="481"/>
    </row>
    <row r="25" spans="1:6" ht="24.95" customHeight="1" x14ac:dyDescent="0.25">
      <c r="A25" s="108" t="s">
        <v>414</v>
      </c>
      <c r="B25" s="480">
        <v>2</v>
      </c>
      <c r="C25" s="481"/>
    </row>
    <row r="26" spans="1:6" ht="24.95" customHeight="1" x14ac:dyDescent="0.25">
      <c r="A26" s="108" t="s">
        <v>415</v>
      </c>
      <c r="B26" s="480">
        <v>1</v>
      </c>
      <c r="C26" s="481"/>
    </row>
    <row r="27" spans="1:6" ht="24.95" customHeight="1" x14ac:dyDescent="0.25">
      <c r="A27" s="108" t="s">
        <v>416</v>
      </c>
      <c r="B27" s="480">
        <v>2</v>
      </c>
      <c r="C27" s="481"/>
    </row>
    <row r="28" spans="1:6" ht="24.95" customHeight="1" x14ac:dyDescent="0.25">
      <c r="A28" s="108" t="s">
        <v>417</v>
      </c>
      <c r="B28" s="480">
        <v>1</v>
      </c>
      <c r="C28" s="481"/>
    </row>
    <row r="29" spans="1:6" ht="24.95" customHeight="1" x14ac:dyDescent="0.25">
      <c r="A29" s="108" t="s">
        <v>418</v>
      </c>
      <c r="B29" s="480">
        <v>2</v>
      </c>
      <c r="C29" s="481"/>
    </row>
    <row r="30" spans="1:6" ht="24.95" customHeight="1" x14ac:dyDescent="0.25">
      <c r="A30" s="108" t="s">
        <v>419</v>
      </c>
      <c r="B30" s="480">
        <v>2</v>
      </c>
      <c r="C30" s="481"/>
    </row>
    <row r="31" spans="1:6" ht="24.95" customHeight="1" x14ac:dyDescent="0.25">
      <c r="A31" s="108" t="s">
        <v>420</v>
      </c>
      <c r="B31" s="480">
        <v>2</v>
      </c>
      <c r="C31" s="481"/>
    </row>
    <row r="32" spans="1:6" ht="24.95" customHeight="1" x14ac:dyDescent="0.25">
      <c r="A32" s="108" t="s">
        <v>421</v>
      </c>
      <c r="B32" s="480">
        <v>2</v>
      </c>
      <c r="C32" s="481"/>
    </row>
    <row r="33" spans="1:3" ht="24.95" customHeight="1" x14ac:dyDescent="0.25">
      <c r="A33" s="108" t="s">
        <v>422</v>
      </c>
      <c r="B33" s="480">
        <v>2</v>
      </c>
      <c r="C33" s="481"/>
    </row>
    <row r="34" spans="1:3" ht="24.95" customHeight="1" x14ac:dyDescent="0.25">
      <c r="A34" s="108" t="s">
        <v>423</v>
      </c>
      <c r="B34" s="480">
        <v>1</v>
      </c>
      <c r="C34" s="481"/>
    </row>
    <row r="35" spans="1:3" ht="24.95" customHeight="1" x14ac:dyDescent="0.25">
      <c r="A35" s="108" t="s">
        <v>424</v>
      </c>
      <c r="B35" s="480">
        <v>1</v>
      </c>
      <c r="C35" s="481"/>
    </row>
    <row r="36" spans="1:3" ht="24.95" customHeight="1" x14ac:dyDescent="0.25">
      <c r="A36" s="108" t="s">
        <v>425</v>
      </c>
      <c r="B36" s="480">
        <v>2</v>
      </c>
      <c r="C36" s="481"/>
    </row>
    <row r="37" spans="1:3" ht="24.95" customHeight="1" x14ac:dyDescent="0.25">
      <c r="A37" s="108" t="s">
        <v>426</v>
      </c>
      <c r="B37" s="480">
        <v>1</v>
      </c>
      <c r="C37" s="481"/>
    </row>
    <row r="38" spans="1:3" ht="24.95" customHeight="1" x14ac:dyDescent="0.25">
      <c r="A38" s="108" t="s">
        <v>427</v>
      </c>
      <c r="B38" s="480">
        <v>1</v>
      </c>
      <c r="C38" s="481"/>
    </row>
    <row r="39" spans="1:3" ht="24.95" customHeight="1" x14ac:dyDescent="0.25">
      <c r="A39" s="108" t="s">
        <v>428</v>
      </c>
      <c r="B39" s="480">
        <v>2</v>
      </c>
      <c r="C39" s="481"/>
    </row>
    <row r="40" spans="1:3" ht="24.95" customHeight="1" x14ac:dyDescent="0.25">
      <c r="A40" s="108" t="s">
        <v>429</v>
      </c>
      <c r="B40" s="480">
        <v>1</v>
      </c>
      <c r="C40" s="481"/>
    </row>
    <row r="41" spans="1:3" ht="16.5" thickBot="1" x14ac:dyDescent="0.3">
      <c r="A41" s="109" t="s">
        <v>58</v>
      </c>
      <c r="B41" s="488">
        <v>31</v>
      </c>
      <c r="C41" s="489"/>
    </row>
  </sheetData>
  <mergeCells count="56">
    <mergeCell ref="B41:C41"/>
    <mergeCell ref="B37:C37"/>
    <mergeCell ref="B38:C38"/>
    <mergeCell ref="B39:C39"/>
    <mergeCell ref="B40:C40"/>
    <mergeCell ref="B23:C23"/>
    <mergeCell ref="A22:C2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E17:F17"/>
    <mergeCell ref="E18:F18"/>
    <mergeCell ref="E19:F19"/>
    <mergeCell ref="E3:F3"/>
    <mergeCell ref="B24:C24"/>
    <mergeCell ref="E20:F20"/>
    <mergeCell ref="B18:C18"/>
    <mergeCell ref="E11:F11"/>
    <mergeCell ref="E12:F12"/>
    <mergeCell ref="E13:F13"/>
    <mergeCell ref="E14:F14"/>
    <mergeCell ref="E15:F15"/>
    <mergeCell ref="E16:F16"/>
    <mergeCell ref="B15:C15"/>
    <mergeCell ref="B16:C16"/>
    <mergeCell ref="B17:C17"/>
    <mergeCell ref="E4:F4"/>
    <mergeCell ref="E5:F5"/>
    <mergeCell ref="E7:F7"/>
    <mergeCell ref="E6:F6"/>
    <mergeCell ref="E8:F8"/>
    <mergeCell ref="B12:C12"/>
    <mergeCell ref="B13:C13"/>
    <mergeCell ref="B14:C14"/>
    <mergeCell ref="A1:C2"/>
    <mergeCell ref="D1:G2"/>
    <mergeCell ref="B3:C3"/>
    <mergeCell ref="B4:C4"/>
    <mergeCell ref="B5:C5"/>
    <mergeCell ref="B6:C6"/>
    <mergeCell ref="B7:C7"/>
    <mergeCell ref="B8:C8"/>
    <mergeCell ref="E9:F9"/>
    <mergeCell ref="E10:F10"/>
    <mergeCell ref="B9:C9"/>
    <mergeCell ref="B10:C10"/>
    <mergeCell ref="B11:C11"/>
  </mergeCells>
  <pageMargins left="0.25" right="0.25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C54"/>
  <sheetViews>
    <sheetView topLeftCell="A2" zoomScale="70" zoomScaleNormal="70" zoomScaleSheetLayoutView="70" workbookViewId="0">
      <selection activeCell="A2" sqref="A2:AA39"/>
    </sheetView>
  </sheetViews>
  <sheetFormatPr defaultRowHeight="12.75" x14ac:dyDescent="0.2"/>
  <cols>
    <col min="1" max="1" width="4" style="131" customWidth="1"/>
    <col min="2" max="2" width="50.5703125" style="131" customWidth="1"/>
    <col min="3" max="3" width="7.42578125" style="131" customWidth="1"/>
    <col min="4" max="4" width="5.85546875" style="131" customWidth="1"/>
    <col min="5" max="5" width="46.7109375" style="131" customWidth="1"/>
    <col min="6" max="22" width="4.85546875" style="131" customWidth="1"/>
    <col min="23" max="23" width="7" style="131" customWidth="1"/>
    <col min="24" max="24" width="7.42578125" style="131" customWidth="1"/>
    <col min="25" max="25" width="7.85546875" style="131" customWidth="1"/>
    <col min="26" max="26" width="20.140625" style="131" customWidth="1"/>
    <col min="27" max="27" width="11.42578125" style="131" customWidth="1"/>
    <col min="28" max="255" width="9.140625" style="131"/>
    <col min="256" max="256" width="4" style="131" customWidth="1"/>
    <col min="257" max="257" width="50.5703125" style="131" customWidth="1"/>
    <col min="258" max="258" width="5.28515625" style="131" customWidth="1"/>
    <col min="259" max="259" width="7.42578125" style="131" customWidth="1"/>
    <col min="260" max="260" width="5.85546875" style="131" customWidth="1"/>
    <col min="261" max="261" width="46.7109375" style="131" customWidth="1"/>
    <col min="262" max="278" width="4.85546875" style="131" customWidth="1"/>
    <col min="279" max="279" width="7" style="131" customWidth="1"/>
    <col min="280" max="280" width="7.42578125" style="131" customWidth="1"/>
    <col min="281" max="281" width="7.85546875" style="131" customWidth="1"/>
    <col min="282" max="282" width="20.140625" style="131" customWidth="1"/>
    <col min="283" max="283" width="11.42578125" style="131" customWidth="1"/>
    <col min="284" max="511" width="9.140625" style="131"/>
    <col min="512" max="512" width="4" style="131" customWidth="1"/>
    <col min="513" max="513" width="50.5703125" style="131" customWidth="1"/>
    <col min="514" max="514" width="5.28515625" style="131" customWidth="1"/>
    <col min="515" max="515" width="7.42578125" style="131" customWidth="1"/>
    <col min="516" max="516" width="5.85546875" style="131" customWidth="1"/>
    <col min="517" max="517" width="46.7109375" style="131" customWidth="1"/>
    <col min="518" max="534" width="4.85546875" style="131" customWidth="1"/>
    <col min="535" max="535" width="7" style="131" customWidth="1"/>
    <col min="536" max="536" width="7.42578125" style="131" customWidth="1"/>
    <col min="537" max="537" width="7.85546875" style="131" customWidth="1"/>
    <col min="538" max="538" width="20.140625" style="131" customWidth="1"/>
    <col min="539" max="539" width="11.42578125" style="131" customWidth="1"/>
    <col min="540" max="767" width="9.140625" style="131"/>
    <col min="768" max="768" width="4" style="131" customWidth="1"/>
    <col min="769" max="769" width="50.5703125" style="131" customWidth="1"/>
    <col min="770" max="770" width="5.28515625" style="131" customWidth="1"/>
    <col min="771" max="771" width="7.42578125" style="131" customWidth="1"/>
    <col min="772" max="772" width="5.85546875" style="131" customWidth="1"/>
    <col min="773" max="773" width="46.7109375" style="131" customWidth="1"/>
    <col min="774" max="790" width="4.85546875" style="131" customWidth="1"/>
    <col min="791" max="791" width="7" style="131" customWidth="1"/>
    <col min="792" max="792" width="7.42578125" style="131" customWidth="1"/>
    <col min="793" max="793" width="7.85546875" style="131" customWidth="1"/>
    <col min="794" max="794" width="20.140625" style="131" customWidth="1"/>
    <col min="795" max="795" width="11.42578125" style="131" customWidth="1"/>
    <col min="796" max="1023" width="9.140625" style="131"/>
    <col min="1024" max="1024" width="4" style="131" customWidth="1"/>
    <col min="1025" max="1025" width="50.5703125" style="131" customWidth="1"/>
    <col min="1026" max="1026" width="5.28515625" style="131" customWidth="1"/>
    <col min="1027" max="1027" width="7.42578125" style="131" customWidth="1"/>
    <col min="1028" max="1028" width="5.85546875" style="131" customWidth="1"/>
    <col min="1029" max="1029" width="46.7109375" style="131" customWidth="1"/>
    <col min="1030" max="1046" width="4.85546875" style="131" customWidth="1"/>
    <col min="1047" max="1047" width="7" style="131" customWidth="1"/>
    <col min="1048" max="1048" width="7.42578125" style="131" customWidth="1"/>
    <col min="1049" max="1049" width="7.85546875" style="131" customWidth="1"/>
    <col min="1050" max="1050" width="20.140625" style="131" customWidth="1"/>
    <col min="1051" max="1051" width="11.42578125" style="131" customWidth="1"/>
    <col min="1052" max="1279" width="9.140625" style="131"/>
    <col min="1280" max="1280" width="4" style="131" customWidth="1"/>
    <col min="1281" max="1281" width="50.5703125" style="131" customWidth="1"/>
    <col min="1282" max="1282" width="5.28515625" style="131" customWidth="1"/>
    <col min="1283" max="1283" width="7.42578125" style="131" customWidth="1"/>
    <col min="1284" max="1284" width="5.85546875" style="131" customWidth="1"/>
    <col min="1285" max="1285" width="46.7109375" style="131" customWidth="1"/>
    <col min="1286" max="1302" width="4.85546875" style="131" customWidth="1"/>
    <col min="1303" max="1303" width="7" style="131" customWidth="1"/>
    <col min="1304" max="1304" width="7.42578125" style="131" customWidth="1"/>
    <col min="1305" max="1305" width="7.85546875" style="131" customWidth="1"/>
    <col min="1306" max="1306" width="20.140625" style="131" customWidth="1"/>
    <col min="1307" max="1307" width="11.42578125" style="131" customWidth="1"/>
    <col min="1308" max="1535" width="9.140625" style="131"/>
    <col min="1536" max="1536" width="4" style="131" customWidth="1"/>
    <col min="1537" max="1537" width="50.5703125" style="131" customWidth="1"/>
    <col min="1538" max="1538" width="5.28515625" style="131" customWidth="1"/>
    <col min="1539" max="1539" width="7.42578125" style="131" customWidth="1"/>
    <col min="1540" max="1540" width="5.85546875" style="131" customWidth="1"/>
    <col min="1541" max="1541" width="46.7109375" style="131" customWidth="1"/>
    <col min="1542" max="1558" width="4.85546875" style="131" customWidth="1"/>
    <col min="1559" max="1559" width="7" style="131" customWidth="1"/>
    <col min="1560" max="1560" width="7.42578125" style="131" customWidth="1"/>
    <col min="1561" max="1561" width="7.85546875" style="131" customWidth="1"/>
    <col min="1562" max="1562" width="20.140625" style="131" customWidth="1"/>
    <col min="1563" max="1563" width="11.42578125" style="131" customWidth="1"/>
    <col min="1564" max="1791" width="9.140625" style="131"/>
    <col min="1792" max="1792" width="4" style="131" customWidth="1"/>
    <col min="1793" max="1793" width="50.5703125" style="131" customWidth="1"/>
    <col min="1794" max="1794" width="5.28515625" style="131" customWidth="1"/>
    <col min="1795" max="1795" width="7.42578125" style="131" customWidth="1"/>
    <col min="1796" max="1796" width="5.85546875" style="131" customWidth="1"/>
    <col min="1797" max="1797" width="46.7109375" style="131" customWidth="1"/>
    <col min="1798" max="1814" width="4.85546875" style="131" customWidth="1"/>
    <col min="1815" max="1815" width="7" style="131" customWidth="1"/>
    <col min="1816" max="1816" width="7.42578125" style="131" customWidth="1"/>
    <col min="1817" max="1817" width="7.85546875" style="131" customWidth="1"/>
    <col min="1818" max="1818" width="20.140625" style="131" customWidth="1"/>
    <col min="1819" max="1819" width="11.42578125" style="131" customWidth="1"/>
    <col min="1820" max="2047" width="9.140625" style="131"/>
    <col min="2048" max="2048" width="4" style="131" customWidth="1"/>
    <col min="2049" max="2049" width="50.5703125" style="131" customWidth="1"/>
    <col min="2050" max="2050" width="5.28515625" style="131" customWidth="1"/>
    <col min="2051" max="2051" width="7.42578125" style="131" customWidth="1"/>
    <col min="2052" max="2052" width="5.85546875" style="131" customWidth="1"/>
    <col min="2053" max="2053" width="46.7109375" style="131" customWidth="1"/>
    <col min="2054" max="2070" width="4.85546875" style="131" customWidth="1"/>
    <col min="2071" max="2071" width="7" style="131" customWidth="1"/>
    <col min="2072" max="2072" width="7.42578125" style="131" customWidth="1"/>
    <col min="2073" max="2073" width="7.85546875" style="131" customWidth="1"/>
    <col min="2074" max="2074" width="20.140625" style="131" customWidth="1"/>
    <col min="2075" max="2075" width="11.42578125" style="131" customWidth="1"/>
    <col min="2076" max="2303" width="9.140625" style="131"/>
    <col min="2304" max="2304" width="4" style="131" customWidth="1"/>
    <col min="2305" max="2305" width="50.5703125" style="131" customWidth="1"/>
    <col min="2306" max="2306" width="5.28515625" style="131" customWidth="1"/>
    <col min="2307" max="2307" width="7.42578125" style="131" customWidth="1"/>
    <col min="2308" max="2308" width="5.85546875" style="131" customWidth="1"/>
    <col min="2309" max="2309" width="46.7109375" style="131" customWidth="1"/>
    <col min="2310" max="2326" width="4.85546875" style="131" customWidth="1"/>
    <col min="2327" max="2327" width="7" style="131" customWidth="1"/>
    <col min="2328" max="2328" width="7.42578125" style="131" customWidth="1"/>
    <col min="2329" max="2329" width="7.85546875" style="131" customWidth="1"/>
    <col min="2330" max="2330" width="20.140625" style="131" customWidth="1"/>
    <col min="2331" max="2331" width="11.42578125" style="131" customWidth="1"/>
    <col min="2332" max="2559" width="9.140625" style="131"/>
    <col min="2560" max="2560" width="4" style="131" customWidth="1"/>
    <col min="2561" max="2561" width="50.5703125" style="131" customWidth="1"/>
    <col min="2562" max="2562" width="5.28515625" style="131" customWidth="1"/>
    <col min="2563" max="2563" width="7.42578125" style="131" customWidth="1"/>
    <col min="2564" max="2564" width="5.85546875" style="131" customWidth="1"/>
    <col min="2565" max="2565" width="46.7109375" style="131" customWidth="1"/>
    <col min="2566" max="2582" width="4.85546875" style="131" customWidth="1"/>
    <col min="2583" max="2583" width="7" style="131" customWidth="1"/>
    <col min="2584" max="2584" width="7.42578125" style="131" customWidth="1"/>
    <col min="2585" max="2585" width="7.85546875" style="131" customWidth="1"/>
    <col min="2586" max="2586" width="20.140625" style="131" customWidth="1"/>
    <col min="2587" max="2587" width="11.42578125" style="131" customWidth="1"/>
    <col min="2588" max="2815" width="9.140625" style="131"/>
    <col min="2816" max="2816" width="4" style="131" customWidth="1"/>
    <col min="2817" max="2817" width="50.5703125" style="131" customWidth="1"/>
    <col min="2818" max="2818" width="5.28515625" style="131" customWidth="1"/>
    <col min="2819" max="2819" width="7.42578125" style="131" customWidth="1"/>
    <col min="2820" max="2820" width="5.85546875" style="131" customWidth="1"/>
    <col min="2821" max="2821" width="46.7109375" style="131" customWidth="1"/>
    <col min="2822" max="2838" width="4.85546875" style="131" customWidth="1"/>
    <col min="2839" max="2839" width="7" style="131" customWidth="1"/>
    <col min="2840" max="2840" width="7.42578125" style="131" customWidth="1"/>
    <col min="2841" max="2841" width="7.85546875" style="131" customWidth="1"/>
    <col min="2842" max="2842" width="20.140625" style="131" customWidth="1"/>
    <col min="2843" max="2843" width="11.42578125" style="131" customWidth="1"/>
    <col min="2844" max="3071" width="9.140625" style="131"/>
    <col min="3072" max="3072" width="4" style="131" customWidth="1"/>
    <col min="3073" max="3073" width="50.5703125" style="131" customWidth="1"/>
    <col min="3074" max="3074" width="5.28515625" style="131" customWidth="1"/>
    <col min="3075" max="3075" width="7.42578125" style="131" customWidth="1"/>
    <col min="3076" max="3076" width="5.85546875" style="131" customWidth="1"/>
    <col min="3077" max="3077" width="46.7109375" style="131" customWidth="1"/>
    <col min="3078" max="3094" width="4.85546875" style="131" customWidth="1"/>
    <col min="3095" max="3095" width="7" style="131" customWidth="1"/>
    <col min="3096" max="3096" width="7.42578125" style="131" customWidth="1"/>
    <col min="3097" max="3097" width="7.85546875" style="131" customWidth="1"/>
    <col min="3098" max="3098" width="20.140625" style="131" customWidth="1"/>
    <col min="3099" max="3099" width="11.42578125" style="131" customWidth="1"/>
    <col min="3100" max="3327" width="9.140625" style="131"/>
    <col min="3328" max="3328" width="4" style="131" customWidth="1"/>
    <col min="3329" max="3329" width="50.5703125" style="131" customWidth="1"/>
    <col min="3330" max="3330" width="5.28515625" style="131" customWidth="1"/>
    <col min="3331" max="3331" width="7.42578125" style="131" customWidth="1"/>
    <col min="3332" max="3332" width="5.85546875" style="131" customWidth="1"/>
    <col min="3333" max="3333" width="46.7109375" style="131" customWidth="1"/>
    <col min="3334" max="3350" width="4.85546875" style="131" customWidth="1"/>
    <col min="3351" max="3351" width="7" style="131" customWidth="1"/>
    <col min="3352" max="3352" width="7.42578125" style="131" customWidth="1"/>
    <col min="3353" max="3353" width="7.85546875" style="131" customWidth="1"/>
    <col min="3354" max="3354" width="20.140625" style="131" customWidth="1"/>
    <col min="3355" max="3355" width="11.42578125" style="131" customWidth="1"/>
    <col min="3356" max="3583" width="9.140625" style="131"/>
    <col min="3584" max="3584" width="4" style="131" customWidth="1"/>
    <col min="3585" max="3585" width="50.5703125" style="131" customWidth="1"/>
    <col min="3586" max="3586" width="5.28515625" style="131" customWidth="1"/>
    <col min="3587" max="3587" width="7.42578125" style="131" customWidth="1"/>
    <col min="3588" max="3588" width="5.85546875" style="131" customWidth="1"/>
    <col min="3589" max="3589" width="46.7109375" style="131" customWidth="1"/>
    <col min="3590" max="3606" width="4.85546875" style="131" customWidth="1"/>
    <col min="3607" max="3607" width="7" style="131" customWidth="1"/>
    <col min="3608" max="3608" width="7.42578125" style="131" customWidth="1"/>
    <col min="3609" max="3609" width="7.85546875" style="131" customWidth="1"/>
    <col min="3610" max="3610" width="20.140625" style="131" customWidth="1"/>
    <col min="3611" max="3611" width="11.42578125" style="131" customWidth="1"/>
    <col min="3612" max="3839" width="9.140625" style="131"/>
    <col min="3840" max="3840" width="4" style="131" customWidth="1"/>
    <col min="3841" max="3841" width="50.5703125" style="131" customWidth="1"/>
    <col min="3842" max="3842" width="5.28515625" style="131" customWidth="1"/>
    <col min="3843" max="3843" width="7.42578125" style="131" customWidth="1"/>
    <col min="3844" max="3844" width="5.85546875" style="131" customWidth="1"/>
    <col min="3845" max="3845" width="46.7109375" style="131" customWidth="1"/>
    <col min="3846" max="3862" width="4.85546875" style="131" customWidth="1"/>
    <col min="3863" max="3863" width="7" style="131" customWidth="1"/>
    <col min="3864" max="3864" width="7.42578125" style="131" customWidth="1"/>
    <col min="3865" max="3865" width="7.85546875" style="131" customWidth="1"/>
    <col min="3866" max="3866" width="20.140625" style="131" customWidth="1"/>
    <col min="3867" max="3867" width="11.42578125" style="131" customWidth="1"/>
    <col min="3868" max="4095" width="9.140625" style="131"/>
    <col min="4096" max="4096" width="4" style="131" customWidth="1"/>
    <col min="4097" max="4097" width="50.5703125" style="131" customWidth="1"/>
    <col min="4098" max="4098" width="5.28515625" style="131" customWidth="1"/>
    <col min="4099" max="4099" width="7.42578125" style="131" customWidth="1"/>
    <col min="4100" max="4100" width="5.85546875" style="131" customWidth="1"/>
    <col min="4101" max="4101" width="46.7109375" style="131" customWidth="1"/>
    <col min="4102" max="4118" width="4.85546875" style="131" customWidth="1"/>
    <col min="4119" max="4119" width="7" style="131" customWidth="1"/>
    <col min="4120" max="4120" width="7.42578125" style="131" customWidth="1"/>
    <col min="4121" max="4121" width="7.85546875" style="131" customWidth="1"/>
    <col min="4122" max="4122" width="20.140625" style="131" customWidth="1"/>
    <col min="4123" max="4123" width="11.42578125" style="131" customWidth="1"/>
    <col min="4124" max="4351" width="9.140625" style="131"/>
    <col min="4352" max="4352" width="4" style="131" customWidth="1"/>
    <col min="4353" max="4353" width="50.5703125" style="131" customWidth="1"/>
    <col min="4354" max="4354" width="5.28515625" style="131" customWidth="1"/>
    <col min="4355" max="4355" width="7.42578125" style="131" customWidth="1"/>
    <col min="4356" max="4356" width="5.85546875" style="131" customWidth="1"/>
    <col min="4357" max="4357" width="46.7109375" style="131" customWidth="1"/>
    <col min="4358" max="4374" width="4.85546875" style="131" customWidth="1"/>
    <col min="4375" max="4375" width="7" style="131" customWidth="1"/>
    <col min="4376" max="4376" width="7.42578125" style="131" customWidth="1"/>
    <col min="4377" max="4377" width="7.85546875" style="131" customWidth="1"/>
    <col min="4378" max="4378" width="20.140625" style="131" customWidth="1"/>
    <col min="4379" max="4379" width="11.42578125" style="131" customWidth="1"/>
    <col min="4380" max="4607" width="9.140625" style="131"/>
    <col min="4608" max="4608" width="4" style="131" customWidth="1"/>
    <col min="4609" max="4609" width="50.5703125" style="131" customWidth="1"/>
    <col min="4610" max="4610" width="5.28515625" style="131" customWidth="1"/>
    <col min="4611" max="4611" width="7.42578125" style="131" customWidth="1"/>
    <col min="4612" max="4612" width="5.85546875" style="131" customWidth="1"/>
    <col min="4613" max="4613" width="46.7109375" style="131" customWidth="1"/>
    <col min="4614" max="4630" width="4.85546875" style="131" customWidth="1"/>
    <col min="4631" max="4631" width="7" style="131" customWidth="1"/>
    <col min="4632" max="4632" width="7.42578125" style="131" customWidth="1"/>
    <col min="4633" max="4633" width="7.85546875" style="131" customWidth="1"/>
    <col min="4634" max="4634" width="20.140625" style="131" customWidth="1"/>
    <col min="4635" max="4635" width="11.42578125" style="131" customWidth="1"/>
    <col min="4636" max="4863" width="9.140625" style="131"/>
    <col min="4864" max="4864" width="4" style="131" customWidth="1"/>
    <col min="4865" max="4865" width="50.5703125" style="131" customWidth="1"/>
    <col min="4866" max="4866" width="5.28515625" style="131" customWidth="1"/>
    <col min="4867" max="4867" width="7.42578125" style="131" customWidth="1"/>
    <col min="4868" max="4868" width="5.85546875" style="131" customWidth="1"/>
    <col min="4869" max="4869" width="46.7109375" style="131" customWidth="1"/>
    <col min="4870" max="4886" width="4.85546875" style="131" customWidth="1"/>
    <col min="4887" max="4887" width="7" style="131" customWidth="1"/>
    <col min="4888" max="4888" width="7.42578125" style="131" customWidth="1"/>
    <col min="4889" max="4889" width="7.85546875" style="131" customWidth="1"/>
    <col min="4890" max="4890" width="20.140625" style="131" customWidth="1"/>
    <col min="4891" max="4891" width="11.42578125" style="131" customWidth="1"/>
    <col min="4892" max="5119" width="9.140625" style="131"/>
    <col min="5120" max="5120" width="4" style="131" customWidth="1"/>
    <col min="5121" max="5121" width="50.5703125" style="131" customWidth="1"/>
    <col min="5122" max="5122" width="5.28515625" style="131" customWidth="1"/>
    <col min="5123" max="5123" width="7.42578125" style="131" customWidth="1"/>
    <col min="5124" max="5124" width="5.85546875" style="131" customWidth="1"/>
    <col min="5125" max="5125" width="46.7109375" style="131" customWidth="1"/>
    <col min="5126" max="5142" width="4.85546875" style="131" customWidth="1"/>
    <col min="5143" max="5143" width="7" style="131" customWidth="1"/>
    <col min="5144" max="5144" width="7.42578125" style="131" customWidth="1"/>
    <col min="5145" max="5145" width="7.85546875" style="131" customWidth="1"/>
    <col min="5146" max="5146" width="20.140625" style="131" customWidth="1"/>
    <col min="5147" max="5147" width="11.42578125" style="131" customWidth="1"/>
    <col min="5148" max="5375" width="9.140625" style="131"/>
    <col min="5376" max="5376" width="4" style="131" customWidth="1"/>
    <col min="5377" max="5377" width="50.5703125" style="131" customWidth="1"/>
    <col min="5378" max="5378" width="5.28515625" style="131" customWidth="1"/>
    <col min="5379" max="5379" width="7.42578125" style="131" customWidth="1"/>
    <col min="5380" max="5380" width="5.85546875" style="131" customWidth="1"/>
    <col min="5381" max="5381" width="46.7109375" style="131" customWidth="1"/>
    <col min="5382" max="5398" width="4.85546875" style="131" customWidth="1"/>
    <col min="5399" max="5399" width="7" style="131" customWidth="1"/>
    <col min="5400" max="5400" width="7.42578125" style="131" customWidth="1"/>
    <col min="5401" max="5401" width="7.85546875" style="131" customWidth="1"/>
    <col min="5402" max="5402" width="20.140625" style="131" customWidth="1"/>
    <col min="5403" max="5403" width="11.42578125" style="131" customWidth="1"/>
    <col min="5404" max="5631" width="9.140625" style="131"/>
    <col min="5632" max="5632" width="4" style="131" customWidth="1"/>
    <col min="5633" max="5633" width="50.5703125" style="131" customWidth="1"/>
    <col min="5634" max="5634" width="5.28515625" style="131" customWidth="1"/>
    <col min="5635" max="5635" width="7.42578125" style="131" customWidth="1"/>
    <col min="5636" max="5636" width="5.85546875" style="131" customWidth="1"/>
    <col min="5637" max="5637" width="46.7109375" style="131" customWidth="1"/>
    <col min="5638" max="5654" width="4.85546875" style="131" customWidth="1"/>
    <col min="5655" max="5655" width="7" style="131" customWidth="1"/>
    <col min="5656" max="5656" width="7.42578125" style="131" customWidth="1"/>
    <col min="5657" max="5657" width="7.85546875" style="131" customWidth="1"/>
    <col min="5658" max="5658" width="20.140625" style="131" customWidth="1"/>
    <col min="5659" max="5659" width="11.42578125" style="131" customWidth="1"/>
    <col min="5660" max="5887" width="9.140625" style="131"/>
    <col min="5888" max="5888" width="4" style="131" customWidth="1"/>
    <col min="5889" max="5889" width="50.5703125" style="131" customWidth="1"/>
    <col min="5890" max="5890" width="5.28515625" style="131" customWidth="1"/>
    <col min="5891" max="5891" width="7.42578125" style="131" customWidth="1"/>
    <col min="5892" max="5892" width="5.85546875" style="131" customWidth="1"/>
    <col min="5893" max="5893" width="46.7109375" style="131" customWidth="1"/>
    <col min="5894" max="5910" width="4.85546875" style="131" customWidth="1"/>
    <col min="5911" max="5911" width="7" style="131" customWidth="1"/>
    <col min="5912" max="5912" width="7.42578125" style="131" customWidth="1"/>
    <col min="5913" max="5913" width="7.85546875" style="131" customWidth="1"/>
    <col min="5914" max="5914" width="20.140625" style="131" customWidth="1"/>
    <col min="5915" max="5915" width="11.42578125" style="131" customWidth="1"/>
    <col min="5916" max="6143" width="9.140625" style="131"/>
    <col min="6144" max="6144" width="4" style="131" customWidth="1"/>
    <col min="6145" max="6145" width="50.5703125" style="131" customWidth="1"/>
    <col min="6146" max="6146" width="5.28515625" style="131" customWidth="1"/>
    <col min="6147" max="6147" width="7.42578125" style="131" customWidth="1"/>
    <col min="6148" max="6148" width="5.85546875" style="131" customWidth="1"/>
    <col min="6149" max="6149" width="46.7109375" style="131" customWidth="1"/>
    <col min="6150" max="6166" width="4.85546875" style="131" customWidth="1"/>
    <col min="6167" max="6167" width="7" style="131" customWidth="1"/>
    <col min="6168" max="6168" width="7.42578125" style="131" customWidth="1"/>
    <col min="6169" max="6169" width="7.85546875" style="131" customWidth="1"/>
    <col min="6170" max="6170" width="20.140625" style="131" customWidth="1"/>
    <col min="6171" max="6171" width="11.42578125" style="131" customWidth="1"/>
    <col min="6172" max="6399" width="9.140625" style="131"/>
    <col min="6400" max="6400" width="4" style="131" customWidth="1"/>
    <col min="6401" max="6401" width="50.5703125" style="131" customWidth="1"/>
    <col min="6402" max="6402" width="5.28515625" style="131" customWidth="1"/>
    <col min="6403" max="6403" width="7.42578125" style="131" customWidth="1"/>
    <col min="6404" max="6404" width="5.85546875" style="131" customWidth="1"/>
    <col min="6405" max="6405" width="46.7109375" style="131" customWidth="1"/>
    <col min="6406" max="6422" width="4.85546875" style="131" customWidth="1"/>
    <col min="6423" max="6423" width="7" style="131" customWidth="1"/>
    <col min="6424" max="6424" width="7.42578125" style="131" customWidth="1"/>
    <col min="6425" max="6425" width="7.85546875" style="131" customWidth="1"/>
    <col min="6426" max="6426" width="20.140625" style="131" customWidth="1"/>
    <col min="6427" max="6427" width="11.42578125" style="131" customWidth="1"/>
    <col min="6428" max="6655" width="9.140625" style="131"/>
    <col min="6656" max="6656" width="4" style="131" customWidth="1"/>
    <col min="6657" max="6657" width="50.5703125" style="131" customWidth="1"/>
    <col min="6658" max="6658" width="5.28515625" style="131" customWidth="1"/>
    <col min="6659" max="6659" width="7.42578125" style="131" customWidth="1"/>
    <col min="6660" max="6660" width="5.85546875" style="131" customWidth="1"/>
    <col min="6661" max="6661" width="46.7109375" style="131" customWidth="1"/>
    <col min="6662" max="6678" width="4.85546875" style="131" customWidth="1"/>
    <col min="6679" max="6679" width="7" style="131" customWidth="1"/>
    <col min="6680" max="6680" width="7.42578125" style="131" customWidth="1"/>
    <col min="6681" max="6681" width="7.85546875" style="131" customWidth="1"/>
    <col min="6682" max="6682" width="20.140625" style="131" customWidth="1"/>
    <col min="6683" max="6683" width="11.42578125" style="131" customWidth="1"/>
    <col min="6684" max="6911" width="9.140625" style="131"/>
    <col min="6912" max="6912" width="4" style="131" customWidth="1"/>
    <col min="6913" max="6913" width="50.5703125" style="131" customWidth="1"/>
    <col min="6914" max="6914" width="5.28515625" style="131" customWidth="1"/>
    <col min="6915" max="6915" width="7.42578125" style="131" customWidth="1"/>
    <col min="6916" max="6916" width="5.85546875" style="131" customWidth="1"/>
    <col min="6917" max="6917" width="46.7109375" style="131" customWidth="1"/>
    <col min="6918" max="6934" width="4.85546875" style="131" customWidth="1"/>
    <col min="6935" max="6935" width="7" style="131" customWidth="1"/>
    <col min="6936" max="6936" width="7.42578125" style="131" customWidth="1"/>
    <col min="6937" max="6937" width="7.85546875" style="131" customWidth="1"/>
    <col min="6938" max="6938" width="20.140625" style="131" customWidth="1"/>
    <col min="6939" max="6939" width="11.42578125" style="131" customWidth="1"/>
    <col min="6940" max="7167" width="9.140625" style="131"/>
    <col min="7168" max="7168" width="4" style="131" customWidth="1"/>
    <col min="7169" max="7169" width="50.5703125" style="131" customWidth="1"/>
    <col min="7170" max="7170" width="5.28515625" style="131" customWidth="1"/>
    <col min="7171" max="7171" width="7.42578125" style="131" customWidth="1"/>
    <col min="7172" max="7172" width="5.85546875" style="131" customWidth="1"/>
    <col min="7173" max="7173" width="46.7109375" style="131" customWidth="1"/>
    <col min="7174" max="7190" width="4.85546875" style="131" customWidth="1"/>
    <col min="7191" max="7191" width="7" style="131" customWidth="1"/>
    <col min="7192" max="7192" width="7.42578125" style="131" customWidth="1"/>
    <col min="7193" max="7193" width="7.85546875" style="131" customWidth="1"/>
    <col min="7194" max="7194" width="20.140625" style="131" customWidth="1"/>
    <col min="7195" max="7195" width="11.42578125" style="131" customWidth="1"/>
    <col min="7196" max="7423" width="9.140625" style="131"/>
    <col min="7424" max="7424" width="4" style="131" customWidth="1"/>
    <col min="7425" max="7425" width="50.5703125" style="131" customWidth="1"/>
    <col min="7426" max="7426" width="5.28515625" style="131" customWidth="1"/>
    <col min="7427" max="7427" width="7.42578125" style="131" customWidth="1"/>
    <col min="7428" max="7428" width="5.85546875" style="131" customWidth="1"/>
    <col min="7429" max="7429" width="46.7109375" style="131" customWidth="1"/>
    <col min="7430" max="7446" width="4.85546875" style="131" customWidth="1"/>
    <col min="7447" max="7447" width="7" style="131" customWidth="1"/>
    <col min="7448" max="7448" width="7.42578125" style="131" customWidth="1"/>
    <col min="7449" max="7449" width="7.85546875" style="131" customWidth="1"/>
    <col min="7450" max="7450" width="20.140625" style="131" customWidth="1"/>
    <col min="7451" max="7451" width="11.42578125" style="131" customWidth="1"/>
    <col min="7452" max="7679" width="9.140625" style="131"/>
    <col min="7680" max="7680" width="4" style="131" customWidth="1"/>
    <col min="7681" max="7681" width="50.5703125" style="131" customWidth="1"/>
    <col min="7682" max="7682" width="5.28515625" style="131" customWidth="1"/>
    <col min="7683" max="7683" width="7.42578125" style="131" customWidth="1"/>
    <col min="7684" max="7684" width="5.85546875" style="131" customWidth="1"/>
    <col min="7685" max="7685" width="46.7109375" style="131" customWidth="1"/>
    <col min="7686" max="7702" width="4.85546875" style="131" customWidth="1"/>
    <col min="7703" max="7703" width="7" style="131" customWidth="1"/>
    <col min="7704" max="7704" width="7.42578125" style="131" customWidth="1"/>
    <col min="7705" max="7705" width="7.85546875" style="131" customWidth="1"/>
    <col min="7706" max="7706" width="20.140625" style="131" customWidth="1"/>
    <col min="7707" max="7707" width="11.42578125" style="131" customWidth="1"/>
    <col min="7708" max="7935" width="9.140625" style="131"/>
    <col min="7936" max="7936" width="4" style="131" customWidth="1"/>
    <col min="7937" max="7937" width="50.5703125" style="131" customWidth="1"/>
    <col min="7938" max="7938" width="5.28515625" style="131" customWidth="1"/>
    <col min="7939" max="7939" width="7.42578125" style="131" customWidth="1"/>
    <col min="7940" max="7940" width="5.85546875" style="131" customWidth="1"/>
    <col min="7941" max="7941" width="46.7109375" style="131" customWidth="1"/>
    <col min="7942" max="7958" width="4.85546875" style="131" customWidth="1"/>
    <col min="7959" max="7959" width="7" style="131" customWidth="1"/>
    <col min="7960" max="7960" width="7.42578125" style="131" customWidth="1"/>
    <col min="7961" max="7961" width="7.85546875" style="131" customWidth="1"/>
    <col min="7962" max="7962" width="20.140625" style="131" customWidth="1"/>
    <col min="7963" max="7963" width="11.42578125" style="131" customWidth="1"/>
    <col min="7964" max="8191" width="9.140625" style="131"/>
    <col min="8192" max="8192" width="4" style="131" customWidth="1"/>
    <col min="8193" max="8193" width="50.5703125" style="131" customWidth="1"/>
    <col min="8194" max="8194" width="5.28515625" style="131" customWidth="1"/>
    <col min="8195" max="8195" width="7.42578125" style="131" customWidth="1"/>
    <col min="8196" max="8196" width="5.85546875" style="131" customWidth="1"/>
    <col min="8197" max="8197" width="46.7109375" style="131" customWidth="1"/>
    <col min="8198" max="8214" width="4.85546875" style="131" customWidth="1"/>
    <col min="8215" max="8215" width="7" style="131" customWidth="1"/>
    <col min="8216" max="8216" width="7.42578125" style="131" customWidth="1"/>
    <col min="8217" max="8217" width="7.85546875" style="131" customWidth="1"/>
    <col min="8218" max="8218" width="20.140625" style="131" customWidth="1"/>
    <col min="8219" max="8219" width="11.42578125" style="131" customWidth="1"/>
    <col min="8220" max="8447" width="9.140625" style="131"/>
    <col min="8448" max="8448" width="4" style="131" customWidth="1"/>
    <col min="8449" max="8449" width="50.5703125" style="131" customWidth="1"/>
    <col min="8450" max="8450" width="5.28515625" style="131" customWidth="1"/>
    <col min="8451" max="8451" width="7.42578125" style="131" customWidth="1"/>
    <col min="8452" max="8452" width="5.85546875" style="131" customWidth="1"/>
    <col min="8453" max="8453" width="46.7109375" style="131" customWidth="1"/>
    <col min="8454" max="8470" width="4.85546875" style="131" customWidth="1"/>
    <col min="8471" max="8471" width="7" style="131" customWidth="1"/>
    <col min="8472" max="8472" width="7.42578125" style="131" customWidth="1"/>
    <col min="8473" max="8473" width="7.85546875" style="131" customWidth="1"/>
    <col min="8474" max="8474" width="20.140625" style="131" customWidth="1"/>
    <col min="8475" max="8475" width="11.42578125" style="131" customWidth="1"/>
    <col min="8476" max="8703" width="9.140625" style="131"/>
    <col min="8704" max="8704" width="4" style="131" customWidth="1"/>
    <col min="8705" max="8705" width="50.5703125" style="131" customWidth="1"/>
    <col min="8706" max="8706" width="5.28515625" style="131" customWidth="1"/>
    <col min="8707" max="8707" width="7.42578125" style="131" customWidth="1"/>
    <col min="8708" max="8708" width="5.85546875" style="131" customWidth="1"/>
    <col min="8709" max="8709" width="46.7109375" style="131" customWidth="1"/>
    <col min="8710" max="8726" width="4.85546875" style="131" customWidth="1"/>
    <col min="8727" max="8727" width="7" style="131" customWidth="1"/>
    <col min="8728" max="8728" width="7.42578125" style="131" customWidth="1"/>
    <col min="8729" max="8729" width="7.85546875" style="131" customWidth="1"/>
    <col min="8730" max="8730" width="20.140625" style="131" customWidth="1"/>
    <col min="8731" max="8731" width="11.42578125" style="131" customWidth="1"/>
    <col min="8732" max="8959" width="9.140625" style="131"/>
    <col min="8960" max="8960" width="4" style="131" customWidth="1"/>
    <col min="8961" max="8961" width="50.5703125" style="131" customWidth="1"/>
    <col min="8962" max="8962" width="5.28515625" style="131" customWidth="1"/>
    <col min="8963" max="8963" width="7.42578125" style="131" customWidth="1"/>
    <col min="8964" max="8964" width="5.85546875" style="131" customWidth="1"/>
    <col min="8965" max="8965" width="46.7109375" style="131" customWidth="1"/>
    <col min="8966" max="8982" width="4.85546875" style="131" customWidth="1"/>
    <col min="8983" max="8983" width="7" style="131" customWidth="1"/>
    <col min="8984" max="8984" width="7.42578125" style="131" customWidth="1"/>
    <col min="8985" max="8985" width="7.85546875" style="131" customWidth="1"/>
    <col min="8986" max="8986" width="20.140625" style="131" customWidth="1"/>
    <col min="8987" max="8987" width="11.42578125" style="131" customWidth="1"/>
    <col min="8988" max="9215" width="9.140625" style="131"/>
    <col min="9216" max="9216" width="4" style="131" customWidth="1"/>
    <col min="9217" max="9217" width="50.5703125" style="131" customWidth="1"/>
    <col min="9218" max="9218" width="5.28515625" style="131" customWidth="1"/>
    <col min="9219" max="9219" width="7.42578125" style="131" customWidth="1"/>
    <col min="9220" max="9220" width="5.85546875" style="131" customWidth="1"/>
    <col min="9221" max="9221" width="46.7109375" style="131" customWidth="1"/>
    <col min="9222" max="9238" width="4.85546875" style="131" customWidth="1"/>
    <col min="9239" max="9239" width="7" style="131" customWidth="1"/>
    <col min="9240" max="9240" width="7.42578125" style="131" customWidth="1"/>
    <col min="9241" max="9241" width="7.85546875" style="131" customWidth="1"/>
    <col min="9242" max="9242" width="20.140625" style="131" customWidth="1"/>
    <col min="9243" max="9243" width="11.42578125" style="131" customWidth="1"/>
    <col min="9244" max="9471" width="9.140625" style="131"/>
    <col min="9472" max="9472" width="4" style="131" customWidth="1"/>
    <col min="9473" max="9473" width="50.5703125" style="131" customWidth="1"/>
    <col min="9474" max="9474" width="5.28515625" style="131" customWidth="1"/>
    <col min="9475" max="9475" width="7.42578125" style="131" customWidth="1"/>
    <col min="9476" max="9476" width="5.85546875" style="131" customWidth="1"/>
    <col min="9477" max="9477" width="46.7109375" style="131" customWidth="1"/>
    <col min="9478" max="9494" width="4.85546875" style="131" customWidth="1"/>
    <col min="9495" max="9495" width="7" style="131" customWidth="1"/>
    <col min="9496" max="9496" width="7.42578125" style="131" customWidth="1"/>
    <col min="9497" max="9497" width="7.85546875" style="131" customWidth="1"/>
    <col min="9498" max="9498" width="20.140625" style="131" customWidth="1"/>
    <col min="9499" max="9499" width="11.42578125" style="131" customWidth="1"/>
    <col min="9500" max="9727" width="9.140625" style="131"/>
    <col min="9728" max="9728" width="4" style="131" customWidth="1"/>
    <col min="9729" max="9729" width="50.5703125" style="131" customWidth="1"/>
    <col min="9730" max="9730" width="5.28515625" style="131" customWidth="1"/>
    <col min="9731" max="9731" width="7.42578125" style="131" customWidth="1"/>
    <col min="9732" max="9732" width="5.85546875" style="131" customWidth="1"/>
    <col min="9733" max="9733" width="46.7109375" style="131" customWidth="1"/>
    <col min="9734" max="9750" width="4.85546875" style="131" customWidth="1"/>
    <col min="9751" max="9751" width="7" style="131" customWidth="1"/>
    <col min="9752" max="9752" width="7.42578125" style="131" customWidth="1"/>
    <col min="9753" max="9753" width="7.85546875" style="131" customWidth="1"/>
    <col min="9754" max="9754" width="20.140625" style="131" customWidth="1"/>
    <col min="9755" max="9755" width="11.42578125" style="131" customWidth="1"/>
    <col min="9756" max="9983" width="9.140625" style="131"/>
    <col min="9984" max="9984" width="4" style="131" customWidth="1"/>
    <col min="9985" max="9985" width="50.5703125" style="131" customWidth="1"/>
    <col min="9986" max="9986" width="5.28515625" style="131" customWidth="1"/>
    <col min="9987" max="9987" width="7.42578125" style="131" customWidth="1"/>
    <col min="9988" max="9988" width="5.85546875" style="131" customWidth="1"/>
    <col min="9989" max="9989" width="46.7109375" style="131" customWidth="1"/>
    <col min="9990" max="10006" width="4.85546875" style="131" customWidth="1"/>
    <col min="10007" max="10007" width="7" style="131" customWidth="1"/>
    <col min="10008" max="10008" width="7.42578125" style="131" customWidth="1"/>
    <col min="10009" max="10009" width="7.85546875" style="131" customWidth="1"/>
    <col min="10010" max="10010" width="20.140625" style="131" customWidth="1"/>
    <col min="10011" max="10011" width="11.42578125" style="131" customWidth="1"/>
    <col min="10012" max="10239" width="9.140625" style="131"/>
    <col min="10240" max="10240" width="4" style="131" customWidth="1"/>
    <col min="10241" max="10241" width="50.5703125" style="131" customWidth="1"/>
    <col min="10242" max="10242" width="5.28515625" style="131" customWidth="1"/>
    <col min="10243" max="10243" width="7.42578125" style="131" customWidth="1"/>
    <col min="10244" max="10244" width="5.85546875" style="131" customWidth="1"/>
    <col min="10245" max="10245" width="46.7109375" style="131" customWidth="1"/>
    <col min="10246" max="10262" width="4.85546875" style="131" customWidth="1"/>
    <col min="10263" max="10263" width="7" style="131" customWidth="1"/>
    <col min="10264" max="10264" width="7.42578125" style="131" customWidth="1"/>
    <col min="10265" max="10265" width="7.85546875" style="131" customWidth="1"/>
    <col min="10266" max="10266" width="20.140625" style="131" customWidth="1"/>
    <col min="10267" max="10267" width="11.42578125" style="131" customWidth="1"/>
    <col min="10268" max="10495" width="9.140625" style="131"/>
    <col min="10496" max="10496" width="4" style="131" customWidth="1"/>
    <col min="10497" max="10497" width="50.5703125" style="131" customWidth="1"/>
    <col min="10498" max="10498" width="5.28515625" style="131" customWidth="1"/>
    <col min="10499" max="10499" width="7.42578125" style="131" customWidth="1"/>
    <col min="10500" max="10500" width="5.85546875" style="131" customWidth="1"/>
    <col min="10501" max="10501" width="46.7109375" style="131" customWidth="1"/>
    <col min="10502" max="10518" width="4.85546875" style="131" customWidth="1"/>
    <col min="10519" max="10519" width="7" style="131" customWidth="1"/>
    <col min="10520" max="10520" width="7.42578125" style="131" customWidth="1"/>
    <col min="10521" max="10521" width="7.85546875" style="131" customWidth="1"/>
    <col min="10522" max="10522" width="20.140625" style="131" customWidth="1"/>
    <col min="10523" max="10523" width="11.42578125" style="131" customWidth="1"/>
    <col min="10524" max="10751" width="9.140625" style="131"/>
    <col min="10752" max="10752" width="4" style="131" customWidth="1"/>
    <col min="10753" max="10753" width="50.5703125" style="131" customWidth="1"/>
    <col min="10754" max="10754" width="5.28515625" style="131" customWidth="1"/>
    <col min="10755" max="10755" width="7.42578125" style="131" customWidth="1"/>
    <col min="10756" max="10756" width="5.85546875" style="131" customWidth="1"/>
    <col min="10757" max="10757" width="46.7109375" style="131" customWidth="1"/>
    <col min="10758" max="10774" width="4.85546875" style="131" customWidth="1"/>
    <col min="10775" max="10775" width="7" style="131" customWidth="1"/>
    <col min="10776" max="10776" width="7.42578125" style="131" customWidth="1"/>
    <col min="10777" max="10777" width="7.85546875" style="131" customWidth="1"/>
    <col min="10778" max="10778" width="20.140625" style="131" customWidth="1"/>
    <col min="10779" max="10779" width="11.42578125" style="131" customWidth="1"/>
    <col min="10780" max="11007" width="9.140625" style="131"/>
    <col min="11008" max="11008" width="4" style="131" customWidth="1"/>
    <col min="11009" max="11009" width="50.5703125" style="131" customWidth="1"/>
    <col min="11010" max="11010" width="5.28515625" style="131" customWidth="1"/>
    <col min="11011" max="11011" width="7.42578125" style="131" customWidth="1"/>
    <col min="11012" max="11012" width="5.85546875" style="131" customWidth="1"/>
    <col min="11013" max="11013" width="46.7109375" style="131" customWidth="1"/>
    <col min="11014" max="11030" width="4.85546875" style="131" customWidth="1"/>
    <col min="11031" max="11031" width="7" style="131" customWidth="1"/>
    <col min="11032" max="11032" width="7.42578125" style="131" customWidth="1"/>
    <col min="11033" max="11033" width="7.85546875" style="131" customWidth="1"/>
    <col min="11034" max="11034" width="20.140625" style="131" customWidth="1"/>
    <col min="11035" max="11035" width="11.42578125" style="131" customWidth="1"/>
    <col min="11036" max="11263" width="9.140625" style="131"/>
    <col min="11264" max="11264" width="4" style="131" customWidth="1"/>
    <col min="11265" max="11265" width="50.5703125" style="131" customWidth="1"/>
    <col min="11266" max="11266" width="5.28515625" style="131" customWidth="1"/>
    <col min="11267" max="11267" width="7.42578125" style="131" customWidth="1"/>
    <col min="11268" max="11268" width="5.85546875" style="131" customWidth="1"/>
    <col min="11269" max="11269" width="46.7109375" style="131" customWidth="1"/>
    <col min="11270" max="11286" width="4.85546875" style="131" customWidth="1"/>
    <col min="11287" max="11287" width="7" style="131" customWidth="1"/>
    <col min="11288" max="11288" width="7.42578125" style="131" customWidth="1"/>
    <col min="11289" max="11289" width="7.85546875" style="131" customWidth="1"/>
    <col min="11290" max="11290" width="20.140625" style="131" customWidth="1"/>
    <col min="11291" max="11291" width="11.42578125" style="131" customWidth="1"/>
    <col min="11292" max="11519" width="9.140625" style="131"/>
    <col min="11520" max="11520" width="4" style="131" customWidth="1"/>
    <col min="11521" max="11521" width="50.5703125" style="131" customWidth="1"/>
    <col min="11522" max="11522" width="5.28515625" style="131" customWidth="1"/>
    <col min="11523" max="11523" width="7.42578125" style="131" customWidth="1"/>
    <col min="11524" max="11524" width="5.85546875" style="131" customWidth="1"/>
    <col min="11525" max="11525" width="46.7109375" style="131" customWidth="1"/>
    <col min="11526" max="11542" width="4.85546875" style="131" customWidth="1"/>
    <col min="11543" max="11543" width="7" style="131" customWidth="1"/>
    <col min="11544" max="11544" width="7.42578125" style="131" customWidth="1"/>
    <col min="11545" max="11545" width="7.85546875" style="131" customWidth="1"/>
    <col min="11546" max="11546" width="20.140625" style="131" customWidth="1"/>
    <col min="11547" max="11547" width="11.42578125" style="131" customWidth="1"/>
    <col min="11548" max="11775" width="9.140625" style="131"/>
    <col min="11776" max="11776" width="4" style="131" customWidth="1"/>
    <col min="11777" max="11777" width="50.5703125" style="131" customWidth="1"/>
    <col min="11778" max="11778" width="5.28515625" style="131" customWidth="1"/>
    <col min="11779" max="11779" width="7.42578125" style="131" customWidth="1"/>
    <col min="11780" max="11780" width="5.85546875" style="131" customWidth="1"/>
    <col min="11781" max="11781" width="46.7109375" style="131" customWidth="1"/>
    <col min="11782" max="11798" width="4.85546875" style="131" customWidth="1"/>
    <col min="11799" max="11799" width="7" style="131" customWidth="1"/>
    <col min="11800" max="11800" width="7.42578125" style="131" customWidth="1"/>
    <col min="11801" max="11801" width="7.85546875" style="131" customWidth="1"/>
    <col min="11802" max="11802" width="20.140625" style="131" customWidth="1"/>
    <col min="11803" max="11803" width="11.42578125" style="131" customWidth="1"/>
    <col min="11804" max="12031" width="9.140625" style="131"/>
    <col min="12032" max="12032" width="4" style="131" customWidth="1"/>
    <col min="12033" max="12033" width="50.5703125" style="131" customWidth="1"/>
    <col min="12034" max="12034" width="5.28515625" style="131" customWidth="1"/>
    <col min="12035" max="12035" width="7.42578125" style="131" customWidth="1"/>
    <col min="12036" max="12036" width="5.85546875" style="131" customWidth="1"/>
    <col min="12037" max="12037" width="46.7109375" style="131" customWidth="1"/>
    <col min="12038" max="12054" width="4.85546875" style="131" customWidth="1"/>
    <col min="12055" max="12055" width="7" style="131" customWidth="1"/>
    <col min="12056" max="12056" width="7.42578125" style="131" customWidth="1"/>
    <col min="12057" max="12057" width="7.85546875" style="131" customWidth="1"/>
    <col min="12058" max="12058" width="20.140625" style="131" customWidth="1"/>
    <col min="12059" max="12059" width="11.42578125" style="131" customWidth="1"/>
    <col min="12060" max="12287" width="9.140625" style="131"/>
    <col min="12288" max="12288" width="4" style="131" customWidth="1"/>
    <col min="12289" max="12289" width="50.5703125" style="131" customWidth="1"/>
    <col min="12290" max="12290" width="5.28515625" style="131" customWidth="1"/>
    <col min="12291" max="12291" width="7.42578125" style="131" customWidth="1"/>
    <col min="12292" max="12292" width="5.85546875" style="131" customWidth="1"/>
    <col min="12293" max="12293" width="46.7109375" style="131" customWidth="1"/>
    <col min="12294" max="12310" width="4.85546875" style="131" customWidth="1"/>
    <col min="12311" max="12311" width="7" style="131" customWidth="1"/>
    <col min="12312" max="12312" width="7.42578125" style="131" customWidth="1"/>
    <col min="12313" max="12313" width="7.85546875" style="131" customWidth="1"/>
    <col min="12314" max="12314" width="20.140625" style="131" customWidth="1"/>
    <col min="12315" max="12315" width="11.42578125" style="131" customWidth="1"/>
    <col min="12316" max="12543" width="9.140625" style="131"/>
    <col min="12544" max="12544" width="4" style="131" customWidth="1"/>
    <col min="12545" max="12545" width="50.5703125" style="131" customWidth="1"/>
    <col min="12546" max="12546" width="5.28515625" style="131" customWidth="1"/>
    <col min="12547" max="12547" width="7.42578125" style="131" customWidth="1"/>
    <col min="12548" max="12548" width="5.85546875" style="131" customWidth="1"/>
    <col min="12549" max="12549" width="46.7109375" style="131" customWidth="1"/>
    <col min="12550" max="12566" width="4.85546875" style="131" customWidth="1"/>
    <col min="12567" max="12567" width="7" style="131" customWidth="1"/>
    <col min="12568" max="12568" width="7.42578125" style="131" customWidth="1"/>
    <col min="12569" max="12569" width="7.85546875" style="131" customWidth="1"/>
    <col min="12570" max="12570" width="20.140625" style="131" customWidth="1"/>
    <col min="12571" max="12571" width="11.42578125" style="131" customWidth="1"/>
    <col min="12572" max="12799" width="9.140625" style="131"/>
    <col min="12800" max="12800" width="4" style="131" customWidth="1"/>
    <col min="12801" max="12801" width="50.5703125" style="131" customWidth="1"/>
    <col min="12802" max="12802" width="5.28515625" style="131" customWidth="1"/>
    <col min="12803" max="12803" width="7.42578125" style="131" customWidth="1"/>
    <col min="12804" max="12804" width="5.85546875" style="131" customWidth="1"/>
    <col min="12805" max="12805" width="46.7109375" style="131" customWidth="1"/>
    <col min="12806" max="12822" width="4.85546875" style="131" customWidth="1"/>
    <col min="12823" max="12823" width="7" style="131" customWidth="1"/>
    <col min="12824" max="12824" width="7.42578125" style="131" customWidth="1"/>
    <col min="12825" max="12825" width="7.85546875" style="131" customWidth="1"/>
    <col min="12826" max="12826" width="20.140625" style="131" customWidth="1"/>
    <col min="12827" max="12827" width="11.42578125" style="131" customWidth="1"/>
    <col min="12828" max="13055" width="9.140625" style="131"/>
    <col min="13056" max="13056" width="4" style="131" customWidth="1"/>
    <col min="13057" max="13057" width="50.5703125" style="131" customWidth="1"/>
    <col min="13058" max="13058" width="5.28515625" style="131" customWidth="1"/>
    <col min="13059" max="13059" width="7.42578125" style="131" customWidth="1"/>
    <col min="13060" max="13060" width="5.85546875" style="131" customWidth="1"/>
    <col min="13061" max="13061" width="46.7109375" style="131" customWidth="1"/>
    <col min="13062" max="13078" width="4.85546875" style="131" customWidth="1"/>
    <col min="13079" max="13079" width="7" style="131" customWidth="1"/>
    <col min="13080" max="13080" width="7.42578125" style="131" customWidth="1"/>
    <col min="13081" max="13081" width="7.85546875" style="131" customWidth="1"/>
    <col min="13082" max="13082" width="20.140625" style="131" customWidth="1"/>
    <col min="13083" max="13083" width="11.42578125" style="131" customWidth="1"/>
    <col min="13084" max="13311" width="9.140625" style="131"/>
    <col min="13312" max="13312" width="4" style="131" customWidth="1"/>
    <col min="13313" max="13313" width="50.5703125" style="131" customWidth="1"/>
    <col min="13314" max="13314" width="5.28515625" style="131" customWidth="1"/>
    <col min="13315" max="13315" width="7.42578125" style="131" customWidth="1"/>
    <col min="13316" max="13316" width="5.85546875" style="131" customWidth="1"/>
    <col min="13317" max="13317" width="46.7109375" style="131" customWidth="1"/>
    <col min="13318" max="13334" width="4.85546875" style="131" customWidth="1"/>
    <col min="13335" max="13335" width="7" style="131" customWidth="1"/>
    <col min="13336" max="13336" width="7.42578125" style="131" customWidth="1"/>
    <col min="13337" max="13337" width="7.85546875" style="131" customWidth="1"/>
    <col min="13338" max="13338" width="20.140625" style="131" customWidth="1"/>
    <col min="13339" max="13339" width="11.42578125" style="131" customWidth="1"/>
    <col min="13340" max="13567" width="9.140625" style="131"/>
    <col min="13568" max="13568" width="4" style="131" customWidth="1"/>
    <col min="13569" max="13569" width="50.5703125" style="131" customWidth="1"/>
    <col min="13570" max="13570" width="5.28515625" style="131" customWidth="1"/>
    <col min="13571" max="13571" width="7.42578125" style="131" customWidth="1"/>
    <col min="13572" max="13572" width="5.85546875" style="131" customWidth="1"/>
    <col min="13573" max="13573" width="46.7109375" style="131" customWidth="1"/>
    <col min="13574" max="13590" width="4.85546875" style="131" customWidth="1"/>
    <col min="13591" max="13591" width="7" style="131" customWidth="1"/>
    <col min="13592" max="13592" width="7.42578125" style="131" customWidth="1"/>
    <col min="13593" max="13593" width="7.85546875" style="131" customWidth="1"/>
    <col min="13594" max="13594" width="20.140625" style="131" customWidth="1"/>
    <col min="13595" max="13595" width="11.42578125" style="131" customWidth="1"/>
    <col min="13596" max="13823" width="9.140625" style="131"/>
    <col min="13824" max="13824" width="4" style="131" customWidth="1"/>
    <col min="13825" max="13825" width="50.5703125" style="131" customWidth="1"/>
    <col min="13826" max="13826" width="5.28515625" style="131" customWidth="1"/>
    <col min="13827" max="13827" width="7.42578125" style="131" customWidth="1"/>
    <col min="13828" max="13828" width="5.85546875" style="131" customWidth="1"/>
    <col min="13829" max="13829" width="46.7109375" style="131" customWidth="1"/>
    <col min="13830" max="13846" width="4.85546875" style="131" customWidth="1"/>
    <col min="13847" max="13847" width="7" style="131" customWidth="1"/>
    <col min="13848" max="13848" width="7.42578125" style="131" customWidth="1"/>
    <col min="13849" max="13849" width="7.85546875" style="131" customWidth="1"/>
    <col min="13850" max="13850" width="20.140625" style="131" customWidth="1"/>
    <col min="13851" max="13851" width="11.42578125" style="131" customWidth="1"/>
    <col min="13852" max="14079" width="9.140625" style="131"/>
    <col min="14080" max="14080" width="4" style="131" customWidth="1"/>
    <col min="14081" max="14081" width="50.5703125" style="131" customWidth="1"/>
    <col min="14082" max="14082" width="5.28515625" style="131" customWidth="1"/>
    <col min="14083" max="14083" width="7.42578125" style="131" customWidth="1"/>
    <col min="14084" max="14084" width="5.85546875" style="131" customWidth="1"/>
    <col min="14085" max="14085" width="46.7109375" style="131" customWidth="1"/>
    <col min="14086" max="14102" width="4.85546875" style="131" customWidth="1"/>
    <col min="14103" max="14103" width="7" style="131" customWidth="1"/>
    <col min="14104" max="14104" width="7.42578125" style="131" customWidth="1"/>
    <col min="14105" max="14105" width="7.85546875" style="131" customWidth="1"/>
    <col min="14106" max="14106" width="20.140625" style="131" customWidth="1"/>
    <col min="14107" max="14107" width="11.42578125" style="131" customWidth="1"/>
    <col min="14108" max="14335" width="9.140625" style="131"/>
    <col min="14336" max="14336" width="4" style="131" customWidth="1"/>
    <col min="14337" max="14337" width="50.5703125" style="131" customWidth="1"/>
    <col min="14338" max="14338" width="5.28515625" style="131" customWidth="1"/>
    <col min="14339" max="14339" width="7.42578125" style="131" customWidth="1"/>
    <col min="14340" max="14340" width="5.85546875" style="131" customWidth="1"/>
    <col min="14341" max="14341" width="46.7109375" style="131" customWidth="1"/>
    <col min="14342" max="14358" width="4.85546875" style="131" customWidth="1"/>
    <col min="14359" max="14359" width="7" style="131" customWidth="1"/>
    <col min="14360" max="14360" width="7.42578125" style="131" customWidth="1"/>
    <col min="14361" max="14361" width="7.85546875" style="131" customWidth="1"/>
    <col min="14362" max="14362" width="20.140625" style="131" customWidth="1"/>
    <col min="14363" max="14363" width="11.42578125" style="131" customWidth="1"/>
    <col min="14364" max="14591" width="9.140625" style="131"/>
    <col min="14592" max="14592" width="4" style="131" customWidth="1"/>
    <col min="14593" max="14593" width="50.5703125" style="131" customWidth="1"/>
    <col min="14594" max="14594" width="5.28515625" style="131" customWidth="1"/>
    <col min="14595" max="14595" width="7.42578125" style="131" customWidth="1"/>
    <col min="14596" max="14596" width="5.85546875" style="131" customWidth="1"/>
    <col min="14597" max="14597" width="46.7109375" style="131" customWidth="1"/>
    <col min="14598" max="14614" width="4.85546875" style="131" customWidth="1"/>
    <col min="14615" max="14615" width="7" style="131" customWidth="1"/>
    <col min="14616" max="14616" width="7.42578125" style="131" customWidth="1"/>
    <col min="14617" max="14617" width="7.85546875" style="131" customWidth="1"/>
    <col min="14618" max="14618" width="20.140625" style="131" customWidth="1"/>
    <col min="14619" max="14619" width="11.42578125" style="131" customWidth="1"/>
    <col min="14620" max="14847" width="9.140625" style="131"/>
    <col min="14848" max="14848" width="4" style="131" customWidth="1"/>
    <col min="14849" max="14849" width="50.5703125" style="131" customWidth="1"/>
    <col min="14850" max="14850" width="5.28515625" style="131" customWidth="1"/>
    <col min="14851" max="14851" width="7.42578125" style="131" customWidth="1"/>
    <col min="14852" max="14852" width="5.85546875" style="131" customWidth="1"/>
    <col min="14853" max="14853" width="46.7109375" style="131" customWidth="1"/>
    <col min="14854" max="14870" width="4.85546875" style="131" customWidth="1"/>
    <col min="14871" max="14871" width="7" style="131" customWidth="1"/>
    <col min="14872" max="14872" width="7.42578125" style="131" customWidth="1"/>
    <col min="14873" max="14873" width="7.85546875" style="131" customWidth="1"/>
    <col min="14874" max="14874" width="20.140625" style="131" customWidth="1"/>
    <col min="14875" max="14875" width="11.42578125" style="131" customWidth="1"/>
    <col min="14876" max="15103" width="9.140625" style="131"/>
    <col min="15104" max="15104" width="4" style="131" customWidth="1"/>
    <col min="15105" max="15105" width="50.5703125" style="131" customWidth="1"/>
    <col min="15106" max="15106" width="5.28515625" style="131" customWidth="1"/>
    <col min="15107" max="15107" width="7.42578125" style="131" customWidth="1"/>
    <col min="15108" max="15108" width="5.85546875" style="131" customWidth="1"/>
    <col min="15109" max="15109" width="46.7109375" style="131" customWidth="1"/>
    <col min="15110" max="15126" width="4.85546875" style="131" customWidth="1"/>
    <col min="15127" max="15127" width="7" style="131" customWidth="1"/>
    <col min="15128" max="15128" width="7.42578125" style="131" customWidth="1"/>
    <col min="15129" max="15129" width="7.85546875" style="131" customWidth="1"/>
    <col min="15130" max="15130" width="20.140625" style="131" customWidth="1"/>
    <col min="15131" max="15131" width="11.42578125" style="131" customWidth="1"/>
    <col min="15132" max="15359" width="9.140625" style="131"/>
    <col min="15360" max="15360" width="4" style="131" customWidth="1"/>
    <col min="15361" max="15361" width="50.5703125" style="131" customWidth="1"/>
    <col min="15362" max="15362" width="5.28515625" style="131" customWidth="1"/>
    <col min="15363" max="15363" width="7.42578125" style="131" customWidth="1"/>
    <col min="15364" max="15364" width="5.85546875" style="131" customWidth="1"/>
    <col min="15365" max="15365" width="46.7109375" style="131" customWidth="1"/>
    <col min="15366" max="15382" width="4.85546875" style="131" customWidth="1"/>
    <col min="15383" max="15383" width="7" style="131" customWidth="1"/>
    <col min="15384" max="15384" width="7.42578125" style="131" customWidth="1"/>
    <col min="15385" max="15385" width="7.85546875" style="131" customWidth="1"/>
    <col min="15386" max="15386" width="20.140625" style="131" customWidth="1"/>
    <col min="15387" max="15387" width="11.42578125" style="131" customWidth="1"/>
    <col min="15388" max="15615" width="9.140625" style="131"/>
    <col min="15616" max="15616" width="4" style="131" customWidth="1"/>
    <col min="15617" max="15617" width="50.5703125" style="131" customWidth="1"/>
    <col min="15618" max="15618" width="5.28515625" style="131" customWidth="1"/>
    <col min="15619" max="15619" width="7.42578125" style="131" customWidth="1"/>
    <col min="15620" max="15620" width="5.85546875" style="131" customWidth="1"/>
    <col min="15621" max="15621" width="46.7109375" style="131" customWidth="1"/>
    <col min="15622" max="15638" width="4.85546875" style="131" customWidth="1"/>
    <col min="15639" max="15639" width="7" style="131" customWidth="1"/>
    <col min="15640" max="15640" width="7.42578125" style="131" customWidth="1"/>
    <col min="15641" max="15641" width="7.85546875" style="131" customWidth="1"/>
    <col min="15642" max="15642" width="20.140625" style="131" customWidth="1"/>
    <col min="15643" max="15643" width="11.42578125" style="131" customWidth="1"/>
    <col min="15644" max="15871" width="9.140625" style="131"/>
    <col min="15872" max="15872" width="4" style="131" customWidth="1"/>
    <col min="15873" max="15873" width="50.5703125" style="131" customWidth="1"/>
    <col min="15874" max="15874" width="5.28515625" style="131" customWidth="1"/>
    <col min="15875" max="15875" width="7.42578125" style="131" customWidth="1"/>
    <col min="15876" max="15876" width="5.85546875" style="131" customWidth="1"/>
    <col min="15877" max="15877" width="46.7109375" style="131" customWidth="1"/>
    <col min="15878" max="15894" width="4.85546875" style="131" customWidth="1"/>
    <col min="15895" max="15895" width="7" style="131" customWidth="1"/>
    <col min="15896" max="15896" width="7.42578125" style="131" customWidth="1"/>
    <col min="15897" max="15897" width="7.85546875" style="131" customWidth="1"/>
    <col min="15898" max="15898" width="20.140625" style="131" customWidth="1"/>
    <col min="15899" max="15899" width="11.42578125" style="131" customWidth="1"/>
    <col min="15900" max="16127" width="9.140625" style="131"/>
    <col min="16128" max="16128" width="4" style="131" customWidth="1"/>
    <col min="16129" max="16129" width="50.5703125" style="131" customWidth="1"/>
    <col min="16130" max="16130" width="5.28515625" style="131" customWidth="1"/>
    <col min="16131" max="16131" width="7.42578125" style="131" customWidth="1"/>
    <col min="16132" max="16132" width="5.85546875" style="131" customWidth="1"/>
    <col min="16133" max="16133" width="46.7109375" style="131" customWidth="1"/>
    <col min="16134" max="16150" width="4.85546875" style="131" customWidth="1"/>
    <col min="16151" max="16151" width="7" style="131" customWidth="1"/>
    <col min="16152" max="16152" width="7.42578125" style="131" customWidth="1"/>
    <col min="16153" max="16153" width="7.85546875" style="131" customWidth="1"/>
    <col min="16154" max="16154" width="20.140625" style="131" customWidth="1"/>
    <col min="16155" max="16155" width="11.42578125" style="131" customWidth="1"/>
    <col min="16156" max="16384" width="9.140625" style="131"/>
  </cols>
  <sheetData>
    <row r="1" spans="1:29" s="112" customFormat="1" ht="3.75" hidden="1" customHeight="1" x14ac:dyDescent="0.3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 t="s">
        <v>485</v>
      </c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9" s="114" customFormat="1" ht="22.5" customHeight="1" x14ac:dyDescent="0.25">
      <c r="A2" s="490" t="s">
        <v>536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1" t="s">
        <v>447</v>
      </c>
      <c r="AA2" s="491"/>
      <c r="AB2" s="113"/>
      <c r="AC2" s="113"/>
    </row>
    <row r="3" spans="1:29" s="114" customFormat="1" ht="24" customHeight="1" x14ac:dyDescent="0.25">
      <c r="A3" s="492" t="s">
        <v>448</v>
      </c>
      <c r="B3" s="493" t="s">
        <v>449</v>
      </c>
      <c r="C3" s="494" t="s">
        <v>70</v>
      </c>
      <c r="D3" s="492" t="s">
        <v>448</v>
      </c>
      <c r="E3" s="491" t="s">
        <v>449</v>
      </c>
      <c r="F3" s="495" t="s">
        <v>450</v>
      </c>
      <c r="G3" s="496" t="s">
        <v>451</v>
      </c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7" t="s">
        <v>452</v>
      </c>
      <c r="X3" s="497"/>
      <c r="Y3" s="497"/>
      <c r="Z3" s="491"/>
      <c r="AA3" s="491"/>
      <c r="AB3" s="113"/>
      <c r="AC3" s="113"/>
    </row>
    <row r="4" spans="1:29" s="114" customFormat="1" ht="28.5" customHeight="1" x14ac:dyDescent="0.25">
      <c r="A4" s="492"/>
      <c r="B4" s="493"/>
      <c r="C4" s="494"/>
      <c r="D4" s="492"/>
      <c r="E4" s="491"/>
      <c r="F4" s="495"/>
      <c r="G4" s="498">
        <v>1</v>
      </c>
      <c r="H4" s="498"/>
      <c r="I4" s="497">
        <v>2</v>
      </c>
      <c r="J4" s="497"/>
      <c r="K4" s="498">
        <v>3</v>
      </c>
      <c r="L4" s="498"/>
      <c r="M4" s="497">
        <v>4</v>
      </c>
      <c r="N4" s="497"/>
      <c r="O4" s="498">
        <v>5</v>
      </c>
      <c r="P4" s="498"/>
      <c r="Q4" s="497">
        <v>6</v>
      </c>
      <c r="R4" s="497"/>
      <c r="S4" s="498">
        <v>7</v>
      </c>
      <c r="T4" s="498"/>
      <c r="U4" s="497">
        <v>8</v>
      </c>
      <c r="V4" s="497"/>
      <c r="W4" s="497"/>
      <c r="X4" s="497"/>
      <c r="Y4" s="497"/>
      <c r="Z4" s="491"/>
      <c r="AA4" s="491"/>
      <c r="AB4" s="113"/>
      <c r="AC4" s="113"/>
    </row>
    <row r="5" spans="1:29" s="114" customFormat="1" ht="61.5" customHeight="1" x14ac:dyDescent="0.25">
      <c r="A5" s="492"/>
      <c r="B5" s="493"/>
      <c r="C5" s="494"/>
      <c r="D5" s="492"/>
      <c r="E5" s="491"/>
      <c r="F5" s="495"/>
      <c r="G5" s="141" t="s">
        <v>88</v>
      </c>
      <c r="H5" s="141" t="s">
        <v>87</v>
      </c>
      <c r="I5" s="142" t="s">
        <v>88</v>
      </c>
      <c r="J5" s="142" t="s">
        <v>87</v>
      </c>
      <c r="K5" s="141" t="s">
        <v>88</v>
      </c>
      <c r="L5" s="141" t="s">
        <v>87</v>
      </c>
      <c r="M5" s="142" t="s">
        <v>88</v>
      </c>
      <c r="N5" s="142" t="s">
        <v>87</v>
      </c>
      <c r="O5" s="141" t="s">
        <v>88</v>
      </c>
      <c r="P5" s="141" t="s">
        <v>87</v>
      </c>
      <c r="Q5" s="142" t="s">
        <v>88</v>
      </c>
      <c r="R5" s="142" t="s">
        <v>87</v>
      </c>
      <c r="S5" s="141" t="s">
        <v>88</v>
      </c>
      <c r="T5" s="141" t="s">
        <v>87</v>
      </c>
      <c r="U5" s="142" t="s">
        <v>88</v>
      </c>
      <c r="V5" s="142" t="s">
        <v>87</v>
      </c>
      <c r="W5" s="141" t="s">
        <v>88</v>
      </c>
      <c r="X5" s="142" t="s">
        <v>87</v>
      </c>
      <c r="Y5" s="141" t="s">
        <v>89</v>
      </c>
      <c r="Z5" s="143" t="s">
        <v>453</v>
      </c>
      <c r="AA5" s="143" t="s">
        <v>454</v>
      </c>
    </row>
    <row r="6" spans="1:29" s="115" customFormat="1" ht="20.100000000000001" customHeight="1" x14ac:dyDescent="0.25">
      <c r="A6" s="142">
        <v>1</v>
      </c>
      <c r="B6" s="144" t="s">
        <v>455</v>
      </c>
      <c r="C6" s="142">
        <v>43</v>
      </c>
      <c r="D6" s="142">
        <v>1</v>
      </c>
      <c r="E6" s="145" t="s">
        <v>456</v>
      </c>
      <c r="F6" s="142">
        <v>5</v>
      </c>
      <c r="G6" s="141">
        <v>0</v>
      </c>
      <c r="H6" s="141">
        <v>2</v>
      </c>
      <c r="I6" s="142">
        <v>1</v>
      </c>
      <c r="J6" s="142">
        <v>0</v>
      </c>
      <c r="K6" s="141">
        <v>0</v>
      </c>
      <c r="L6" s="141">
        <v>1</v>
      </c>
      <c r="M6" s="142">
        <v>0</v>
      </c>
      <c r="N6" s="142">
        <v>0</v>
      </c>
      <c r="O6" s="141">
        <v>1</v>
      </c>
      <c r="P6" s="141">
        <v>0</v>
      </c>
      <c r="Q6" s="142">
        <v>0</v>
      </c>
      <c r="R6" s="142">
        <v>0</v>
      </c>
      <c r="S6" s="141">
        <v>0</v>
      </c>
      <c r="T6" s="141">
        <v>0</v>
      </c>
      <c r="U6" s="142">
        <v>0</v>
      </c>
      <c r="V6" s="142">
        <v>1</v>
      </c>
      <c r="W6" s="141">
        <f t="shared" ref="W6:W38" si="0">SUM(G6,I6,K6,M6,O6,Q6,S6,U6)</f>
        <v>2</v>
      </c>
      <c r="X6" s="142">
        <f t="shared" ref="X6:X38" si="1">SUM(H6,J6,L6,N6,P6,R6,T6,V6)</f>
        <v>4</v>
      </c>
      <c r="Y6" s="141">
        <f>SUM(W6:X6)</f>
        <v>6</v>
      </c>
      <c r="Z6" s="146" t="s">
        <v>457</v>
      </c>
      <c r="AA6" s="146">
        <v>1</v>
      </c>
    </row>
    <row r="7" spans="1:29" s="115" customFormat="1" ht="20.100000000000001" customHeight="1" x14ac:dyDescent="0.25">
      <c r="A7" s="142"/>
      <c r="B7" s="144" t="s">
        <v>455</v>
      </c>
      <c r="C7" s="142"/>
      <c r="D7" s="142">
        <v>2</v>
      </c>
      <c r="E7" s="145" t="s">
        <v>458</v>
      </c>
      <c r="F7" s="142">
        <v>21</v>
      </c>
      <c r="G7" s="141">
        <v>3</v>
      </c>
      <c r="H7" s="141">
        <v>2</v>
      </c>
      <c r="I7" s="142">
        <v>0</v>
      </c>
      <c r="J7" s="142">
        <v>1</v>
      </c>
      <c r="K7" s="141">
        <v>1</v>
      </c>
      <c r="L7" s="141">
        <v>6</v>
      </c>
      <c r="M7" s="142">
        <v>0</v>
      </c>
      <c r="N7" s="142">
        <v>1</v>
      </c>
      <c r="O7" s="141">
        <v>3</v>
      </c>
      <c r="P7" s="141">
        <v>3</v>
      </c>
      <c r="Q7" s="142">
        <v>5</v>
      </c>
      <c r="R7" s="142">
        <v>1</v>
      </c>
      <c r="S7" s="141">
        <v>3</v>
      </c>
      <c r="T7" s="141">
        <v>4</v>
      </c>
      <c r="U7" s="142">
        <v>3</v>
      </c>
      <c r="V7" s="142">
        <v>1</v>
      </c>
      <c r="W7" s="141">
        <f t="shared" si="0"/>
        <v>18</v>
      </c>
      <c r="X7" s="142">
        <f t="shared" si="1"/>
        <v>19</v>
      </c>
      <c r="Y7" s="141">
        <f t="shared" ref="Y7:Y38" si="2">SUM(W7:X7)</f>
        <v>37</v>
      </c>
      <c r="Z7" s="146" t="s">
        <v>457</v>
      </c>
      <c r="AA7" s="146">
        <v>2</v>
      </c>
    </row>
    <row r="8" spans="1:29" s="115" customFormat="1" ht="20.100000000000001" customHeight="1" x14ac:dyDescent="0.25">
      <c r="A8" s="142"/>
      <c r="B8" s="144" t="s">
        <v>455</v>
      </c>
      <c r="C8" s="142"/>
      <c r="D8" s="142">
        <v>3</v>
      </c>
      <c r="E8" s="145" t="s">
        <v>459</v>
      </c>
      <c r="F8" s="142">
        <v>10</v>
      </c>
      <c r="G8" s="141">
        <v>0</v>
      </c>
      <c r="H8" s="141">
        <v>0</v>
      </c>
      <c r="I8" s="142">
        <v>1</v>
      </c>
      <c r="J8" s="142">
        <v>0</v>
      </c>
      <c r="K8" s="141">
        <v>0</v>
      </c>
      <c r="L8" s="141">
        <v>0</v>
      </c>
      <c r="M8" s="142">
        <v>0</v>
      </c>
      <c r="N8" s="142">
        <v>1</v>
      </c>
      <c r="O8" s="141">
        <v>0</v>
      </c>
      <c r="P8" s="141">
        <v>1</v>
      </c>
      <c r="Q8" s="142">
        <v>0</v>
      </c>
      <c r="R8" s="142">
        <v>0</v>
      </c>
      <c r="S8" s="141">
        <v>0</v>
      </c>
      <c r="T8" s="141">
        <v>0</v>
      </c>
      <c r="U8" s="142">
        <v>1</v>
      </c>
      <c r="V8" s="142">
        <v>0</v>
      </c>
      <c r="W8" s="141">
        <f t="shared" si="0"/>
        <v>2</v>
      </c>
      <c r="X8" s="142">
        <f t="shared" si="1"/>
        <v>2</v>
      </c>
      <c r="Y8" s="141">
        <f t="shared" si="2"/>
        <v>4</v>
      </c>
      <c r="Z8" s="491" t="s">
        <v>457</v>
      </c>
      <c r="AA8" s="491">
        <v>1</v>
      </c>
    </row>
    <row r="9" spans="1:29" s="115" customFormat="1" ht="20.100000000000001" customHeight="1" x14ac:dyDescent="0.25">
      <c r="A9" s="142"/>
      <c r="B9" s="144" t="s">
        <v>455</v>
      </c>
      <c r="C9" s="142"/>
      <c r="D9" s="142">
        <v>4</v>
      </c>
      <c r="E9" s="145" t="s">
        <v>460</v>
      </c>
      <c r="F9" s="142">
        <v>17</v>
      </c>
      <c r="G9" s="141">
        <v>0</v>
      </c>
      <c r="H9" s="141">
        <v>0</v>
      </c>
      <c r="I9" s="142">
        <v>0</v>
      </c>
      <c r="J9" s="142">
        <v>0</v>
      </c>
      <c r="K9" s="141">
        <v>0</v>
      </c>
      <c r="L9" s="141">
        <v>0</v>
      </c>
      <c r="M9" s="142">
        <v>0</v>
      </c>
      <c r="N9" s="142">
        <v>0</v>
      </c>
      <c r="O9" s="141">
        <v>1</v>
      </c>
      <c r="P9" s="141">
        <v>3</v>
      </c>
      <c r="Q9" s="142">
        <v>2</v>
      </c>
      <c r="R9" s="142">
        <v>1</v>
      </c>
      <c r="S9" s="141">
        <v>2</v>
      </c>
      <c r="T9" s="141">
        <v>3</v>
      </c>
      <c r="U9" s="142">
        <v>1</v>
      </c>
      <c r="V9" s="142">
        <v>4</v>
      </c>
      <c r="W9" s="141">
        <f t="shared" si="0"/>
        <v>6</v>
      </c>
      <c r="X9" s="142">
        <f t="shared" si="1"/>
        <v>11</v>
      </c>
      <c r="Y9" s="141">
        <f t="shared" si="2"/>
        <v>17</v>
      </c>
      <c r="Z9" s="491"/>
      <c r="AA9" s="491"/>
    </row>
    <row r="10" spans="1:29" s="115" customFormat="1" ht="20.100000000000001" customHeight="1" x14ac:dyDescent="0.25">
      <c r="A10" s="142"/>
      <c r="B10" s="144" t="s">
        <v>455</v>
      </c>
      <c r="C10" s="142"/>
      <c r="D10" s="142">
        <v>5</v>
      </c>
      <c r="E10" s="145" t="s">
        <v>461</v>
      </c>
      <c r="F10" s="142">
        <v>10</v>
      </c>
      <c r="G10" s="141">
        <v>0</v>
      </c>
      <c r="H10" s="141">
        <v>0</v>
      </c>
      <c r="I10" s="142">
        <v>0</v>
      </c>
      <c r="J10" s="142">
        <v>0</v>
      </c>
      <c r="K10" s="141">
        <v>0</v>
      </c>
      <c r="L10" s="141">
        <v>0</v>
      </c>
      <c r="M10" s="142">
        <v>0</v>
      </c>
      <c r="N10" s="142">
        <v>0</v>
      </c>
      <c r="O10" s="141">
        <v>1</v>
      </c>
      <c r="P10" s="141">
        <v>0</v>
      </c>
      <c r="Q10" s="142">
        <v>0</v>
      </c>
      <c r="R10" s="142">
        <v>1</v>
      </c>
      <c r="S10" s="141">
        <v>0</v>
      </c>
      <c r="T10" s="141">
        <v>0</v>
      </c>
      <c r="U10" s="142">
        <v>0</v>
      </c>
      <c r="V10" s="142">
        <v>1</v>
      </c>
      <c r="W10" s="141">
        <f t="shared" si="0"/>
        <v>1</v>
      </c>
      <c r="X10" s="142">
        <f t="shared" si="1"/>
        <v>2</v>
      </c>
      <c r="Y10" s="141">
        <f t="shared" si="2"/>
        <v>3</v>
      </c>
      <c r="Z10" s="491"/>
      <c r="AA10" s="491"/>
    </row>
    <row r="11" spans="1:29" s="115" customFormat="1" ht="20.100000000000001" customHeight="1" x14ac:dyDescent="0.25">
      <c r="A11" s="142"/>
      <c r="B11" s="144" t="s">
        <v>455</v>
      </c>
      <c r="C11" s="142"/>
      <c r="D11" s="142">
        <v>6</v>
      </c>
      <c r="E11" s="145" t="s">
        <v>462</v>
      </c>
      <c r="F11" s="142">
        <v>13</v>
      </c>
      <c r="G11" s="141">
        <v>0</v>
      </c>
      <c r="H11" s="141">
        <v>0</v>
      </c>
      <c r="I11" s="142">
        <v>0</v>
      </c>
      <c r="J11" s="142">
        <v>0</v>
      </c>
      <c r="K11" s="141">
        <v>0</v>
      </c>
      <c r="L11" s="141">
        <v>0</v>
      </c>
      <c r="M11" s="142">
        <v>0</v>
      </c>
      <c r="N11" s="142">
        <v>0</v>
      </c>
      <c r="O11" s="141">
        <v>1</v>
      </c>
      <c r="P11" s="141">
        <v>2</v>
      </c>
      <c r="Q11" s="142">
        <v>0</v>
      </c>
      <c r="R11" s="142">
        <v>4</v>
      </c>
      <c r="S11" s="141">
        <v>2</v>
      </c>
      <c r="T11" s="141">
        <v>2</v>
      </c>
      <c r="U11" s="142">
        <v>1</v>
      </c>
      <c r="V11" s="142">
        <v>3</v>
      </c>
      <c r="W11" s="141">
        <f t="shared" si="0"/>
        <v>4</v>
      </c>
      <c r="X11" s="142">
        <f t="shared" si="1"/>
        <v>11</v>
      </c>
      <c r="Y11" s="141">
        <f>SUM(W11:X11)</f>
        <v>15</v>
      </c>
      <c r="Z11" s="146" t="s">
        <v>457</v>
      </c>
      <c r="AA11" s="146">
        <v>1</v>
      </c>
    </row>
    <row r="12" spans="1:29" s="115" customFormat="1" ht="20.100000000000001" customHeight="1" x14ac:dyDescent="0.25">
      <c r="A12" s="142">
        <v>2</v>
      </c>
      <c r="B12" s="144" t="s">
        <v>463</v>
      </c>
      <c r="C12" s="142">
        <v>310</v>
      </c>
      <c r="D12" s="142">
        <v>1</v>
      </c>
      <c r="E12" s="145" t="s">
        <v>464</v>
      </c>
      <c r="F12" s="142">
        <v>13</v>
      </c>
      <c r="G12" s="141">
        <v>1</v>
      </c>
      <c r="H12" s="141">
        <v>2</v>
      </c>
      <c r="I12" s="142">
        <v>3</v>
      </c>
      <c r="J12" s="142">
        <v>0</v>
      </c>
      <c r="K12" s="141">
        <v>0</v>
      </c>
      <c r="L12" s="141">
        <v>0</v>
      </c>
      <c r="M12" s="142">
        <v>3</v>
      </c>
      <c r="N12" s="142">
        <v>9</v>
      </c>
      <c r="O12" s="141">
        <v>2</v>
      </c>
      <c r="P12" s="141">
        <v>2</v>
      </c>
      <c r="Q12" s="142">
        <v>1</v>
      </c>
      <c r="R12" s="142">
        <v>2</v>
      </c>
      <c r="S12" s="141">
        <v>1</v>
      </c>
      <c r="T12" s="141">
        <v>4</v>
      </c>
      <c r="U12" s="142">
        <v>3</v>
      </c>
      <c r="V12" s="142">
        <v>2</v>
      </c>
      <c r="W12" s="141">
        <f t="shared" si="0"/>
        <v>14</v>
      </c>
      <c r="X12" s="142">
        <f t="shared" si="1"/>
        <v>21</v>
      </c>
      <c r="Y12" s="141">
        <f t="shared" si="2"/>
        <v>35</v>
      </c>
      <c r="Z12" s="491" t="s">
        <v>457</v>
      </c>
      <c r="AA12" s="491">
        <v>2</v>
      </c>
    </row>
    <row r="13" spans="1:29" s="115" customFormat="1" ht="20.100000000000001" customHeight="1" x14ac:dyDescent="0.25">
      <c r="A13" s="142"/>
      <c r="B13" s="144" t="s">
        <v>463</v>
      </c>
      <c r="C13" s="142"/>
      <c r="D13" s="142">
        <v>2</v>
      </c>
      <c r="E13" s="145" t="s">
        <v>465</v>
      </c>
      <c r="F13" s="142">
        <v>10</v>
      </c>
      <c r="G13" s="141">
        <v>1</v>
      </c>
      <c r="H13" s="141">
        <v>0</v>
      </c>
      <c r="I13" s="142">
        <v>1</v>
      </c>
      <c r="J13" s="142">
        <v>1</v>
      </c>
      <c r="K13" s="141">
        <v>1</v>
      </c>
      <c r="L13" s="141">
        <v>2</v>
      </c>
      <c r="M13" s="142">
        <v>0</v>
      </c>
      <c r="N13" s="142">
        <v>0</v>
      </c>
      <c r="O13" s="141">
        <v>1</v>
      </c>
      <c r="P13" s="141">
        <v>0</v>
      </c>
      <c r="Q13" s="142">
        <v>3</v>
      </c>
      <c r="R13" s="142">
        <v>2</v>
      </c>
      <c r="S13" s="141">
        <v>1</v>
      </c>
      <c r="T13" s="141">
        <v>0</v>
      </c>
      <c r="U13" s="142">
        <v>0</v>
      </c>
      <c r="V13" s="142">
        <v>0</v>
      </c>
      <c r="W13" s="141">
        <f t="shared" si="0"/>
        <v>8</v>
      </c>
      <c r="X13" s="142">
        <f t="shared" si="1"/>
        <v>5</v>
      </c>
      <c r="Y13" s="141">
        <f t="shared" si="2"/>
        <v>13</v>
      </c>
      <c r="Z13" s="491"/>
      <c r="AA13" s="491"/>
    </row>
    <row r="14" spans="1:29" s="115" customFormat="1" ht="20.100000000000001" customHeight="1" x14ac:dyDescent="0.25">
      <c r="A14" s="142"/>
      <c r="B14" s="144" t="s">
        <v>463</v>
      </c>
      <c r="C14" s="142"/>
      <c r="D14" s="142">
        <v>3</v>
      </c>
      <c r="E14" s="145" t="s">
        <v>466</v>
      </c>
      <c r="F14" s="142">
        <v>11</v>
      </c>
      <c r="G14" s="141">
        <v>1</v>
      </c>
      <c r="H14" s="141">
        <v>1</v>
      </c>
      <c r="I14" s="142">
        <v>1</v>
      </c>
      <c r="J14" s="142">
        <v>1</v>
      </c>
      <c r="K14" s="141">
        <v>0</v>
      </c>
      <c r="L14" s="141">
        <v>0</v>
      </c>
      <c r="M14" s="142">
        <v>5</v>
      </c>
      <c r="N14" s="142">
        <v>2</v>
      </c>
      <c r="O14" s="141">
        <v>1</v>
      </c>
      <c r="P14" s="141">
        <v>0</v>
      </c>
      <c r="Q14" s="142">
        <v>0</v>
      </c>
      <c r="R14" s="142">
        <v>0</v>
      </c>
      <c r="S14" s="141">
        <v>0</v>
      </c>
      <c r="T14" s="141">
        <v>3</v>
      </c>
      <c r="U14" s="142">
        <v>1</v>
      </c>
      <c r="V14" s="142">
        <v>1</v>
      </c>
      <c r="W14" s="141">
        <f t="shared" si="0"/>
        <v>9</v>
      </c>
      <c r="X14" s="142">
        <f t="shared" si="1"/>
        <v>8</v>
      </c>
      <c r="Y14" s="141">
        <f t="shared" si="2"/>
        <v>17</v>
      </c>
      <c r="Z14" s="146" t="s">
        <v>457</v>
      </c>
      <c r="AA14" s="146">
        <v>1</v>
      </c>
    </row>
    <row r="15" spans="1:29" s="115" customFormat="1" ht="20.100000000000001" customHeight="1" x14ac:dyDescent="0.25">
      <c r="A15" s="142"/>
      <c r="B15" s="144" t="s">
        <v>463</v>
      </c>
      <c r="C15" s="142"/>
      <c r="D15" s="142">
        <v>4</v>
      </c>
      <c r="E15" s="145" t="s">
        <v>467</v>
      </c>
      <c r="F15" s="142">
        <v>2</v>
      </c>
      <c r="G15" s="141">
        <v>1</v>
      </c>
      <c r="H15" s="141">
        <v>1</v>
      </c>
      <c r="I15" s="142">
        <v>1</v>
      </c>
      <c r="J15" s="142">
        <v>1</v>
      </c>
      <c r="K15" s="141">
        <v>0</v>
      </c>
      <c r="L15" s="141">
        <v>1</v>
      </c>
      <c r="M15" s="142">
        <v>1</v>
      </c>
      <c r="N15" s="142">
        <v>1</v>
      </c>
      <c r="O15" s="141">
        <v>0</v>
      </c>
      <c r="P15" s="141">
        <v>1</v>
      </c>
      <c r="Q15" s="142">
        <v>5</v>
      </c>
      <c r="R15" s="142">
        <v>1</v>
      </c>
      <c r="S15" s="141">
        <v>3</v>
      </c>
      <c r="T15" s="141">
        <v>0</v>
      </c>
      <c r="U15" s="142">
        <v>1</v>
      </c>
      <c r="V15" s="142">
        <v>1</v>
      </c>
      <c r="W15" s="141">
        <f t="shared" si="0"/>
        <v>12</v>
      </c>
      <c r="X15" s="142">
        <f t="shared" si="1"/>
        <v>7</v>
      </c>
      <c r="Y15" s="141">
        <f>SUM(W15:X15)</f>
        <v>19</v>
      </c>
      <c r="Z15" s="146" t="s">
        <v>457</v>
      </c>
      <c r="AA15" s="146">
        <v>1</v>
      </c>
    </row>
    <row r="16" spans="1:29" s="115" customFormat="1" ht="20.100000000000001" customHeight="1" x14ac:dyDescent="0.25">
      <c r="A16" s="142"/>
      <c r="B16" s="144" t="s">
        <v>463</v>
      </c>
      <c r="C16" s="142"/>
      <c r="D16" s="142">
        <v>5</v>
      </c>
      <c r="E16" s="145" t="s">
        <v>468</v>
      </c>
      <c r="F16" s="142">
        <v>10</v>
      </c>
      <c r="G16" s="141">
        <v>0</v>
      </c>
      <c r="H16" s="141">
        <v>1</v>
      </c>
      <c r="I16" s="142">
        <v>1</v>
      </c>
      <c r="J16" s="142">
        <v>0</v>
      </c>
      <c r="K16" s="141">
        <v>2</v>
      </c>
      <c r="L16" s="141">
        <v>2</v>
      </c>
      <c r="M16" s="142">
        <v>0</v>
      </c>
      <c r="N16" s="142">
        <v>0</v>
      </c>
      <c r="O16" s="141">
        <v>0</v>
      </c>
      <c r="P16" s="141">
        <v>0</v>
      </c>
      <c r="Q16" s="142">
        <v>1</v>
      </c>
      <c r="R16" s="142">
        <v>0</v>
      </c>
      <c r="S16" s="141">
        <v>1</v>
      </c>
      <c r="T16" s="141">
        <v>1</v>
      </c>
      <c r="U16" s="142">
        <v>2</v>
      </c>
      <c r="V16" s="142">
        <v>1</v>
      </c>
      <c r="W16" s="141">
        <f t="shared" si="0"/>
        <v>7</v>
      </c>
      <c r="X16" s="142">
        <f t="shared" si="1"/>
        <v>5</v>
      </c>
      <c r="Y16" s="141">
        <f t="shared" si="2"/>
        <v>12</v>
      </c>
      <c r="Z16" s="491" t="s">
        <v>457</v>
      </c>
      <c r="AA16" s="491">
        <v>1</v>
      </c>
    </row>
    <row r="17" spans="1:27" s="115" customFormat="1" ht="20.100000000000001" customHeight="1" x14ac:dyDescent="0.25">
      <c r="A17" s="142"/>
      <c r="B17" s="144" t="s">
        <v>463</v>
      </c>
      <c r="C17" s="142"/>
      <c r="D17" s="142">
        <v>6</v>
      </c>
      <c r="E17" s="145" t="s">
        <v>469</v>
      </c>
      <c r="F17" s="142">
        <v>6</v>
      </c>
      <c r="G17" s="141">
        <v>1</v>
      </c>
      <c r="H17" s="141">
        <v>0</v>
      </c>
      <c r="I17" s="142">
        <v>0</v>
      </c>
      <c r="J17" s="142">
        <v>0</v>
      </c>
      <c r="K17" s="141">
        <v>2</v>
      </c>
      <c r="L17" s="141">
        <v>0</v>
      </c>
      <c r="M17" s="142">
        <v>2</v>
      </c>
      <c r="N17" s="142">
        <v>1</v>
      </c>
      <c r="O17" s="141">
        <v>0</v>
      </c>
      <c r="P17" s="141">
        <v>2</v>
      </c>
      <c r="Q17" s="142">
        <v>4</v>
      </c>
      <c r="R17" s="142">
        <v>0</v>
      </c>
      <c r="S17" s="141">
        <v>0</v>
      </c>
      <c r="T17" s="141">
        <v>1</v>
      </c>
      <c r="U17" s="142">
        <v>0</v>
      </c>
      <c r="V17" s="142">
        <v>0</v>
      </c>
      <c r="W17" s="141">
        <f t="shared" si="0"/>
        <v>9</v>
      </c>
      <c r="X17" s="142">
        <f t="shared" si="1"/>
        <v>4</v>
      </c>
      <c r="Y17" s="141">
        <f t="shared" si="2"/>
        <v>13</v>
      </c>
      <c r="Z17" s="491"/>
      <c r="AA17" s="491"/>
    </row>
    <row r="18" spans="1:27" s="115" customFormat="1" ht="20.100000000000001" customHeight="1" x14ac:dyDescent="0.25">
      <c r="A18" s="142"/>
      <c r="B18" s="144" t="s">
        <v>463</v>
      </c>
      <c r="C18" s="142"/>
      <c r="D18" s="142">
        <v>7</v>
      </c>
      <c r="E18" s="145" t="s">
        <v>470</v>
      </c>
      <c r="F18" s="142">
        <v>8</v>
      </c>
      <c r="G18" s="141">
        <v>0</v>
      </c>
      <c r="H18" s="141">
        <v>0</v>
      </c>
      <c r="I18" s="142">
        <v>0</v>
      </c>
      <c r="J18" s="142">
        <v>0</v>
      </c>
      <c r="K18" s="141">
        <v>0</v>
      </c>
      <c r="L18" s="141">
        <v>0</v>
      </c>
      <c r="M18" s="142">
        <v>0</v>
      </c>
      <c r="N18" s="142">
        <v>0</v>
      </c>
      <c r="O18" s="141">
        <v>3</v>
      </c>
      <c r="P18" s="141">
        <v>1</v>
      </c>
      <c r="Q18" s="142">
        <v>3</v>
      </c>
      <c r="R18" s="142">
        <v>9</v>
      </c>
      <c r="S18" s="141">
        <v>3</v>
      </c>
      <c r="T18" s="141">
        <v>4</v>
      </c>
      <c r="U18" s="142">
        <v>2</v>
      </c>
      <c r="V18" s="142">
        <v>2</v>
      </c>
      <c r="W18" s="141">
        <f t="shared" si="0"/>
        <v>11</v>
      </c>
      <c r="X18" s="142">
        <f t="shared" si="1"/>
        <v>16</v>
      </c>
      <c r="Y18" s="141">
        <f t="shared" si="2"/>
        <v>27</v>
      </c>
      <c r="Z18" s="146" t="s">
        <v>457</v>
      </c>
      <c r="AA18" s="146">
        <v>1</v>
      </c>
    </row>
    <row r="19" spans="1:27" s="115" customFormat="1" ht="20.100000000000001" customHeight="1" x14ac:dyDescent="0.25">
      <c r="A19" s="142"/>
      <c r="B19" s="144" t="s">
        <v>463</v>
      </c>
      <c r="C19" s="142"/>
      <c r="D19" s="142">
        <v>8</v>
      </c>
      <c r="E19" s="145" t="s">
        <v>471</v>
      </c>
      <c r="F19" s="142">
        <v>9</v>
      </c>
      <c r="G19" s="141">
        <v>0</v>
      </c>
      <c r="H19" s="141">
        <v>0</v>
      </c>
      <c r="I19" s="142">
        <v>0</v>
      </c>
      <c r="J19" s="142">
        <v>0</v>
      </c>
      <c r="K19" s="141">
        <v>0</v>
      </c>
      <c r="L19" s="141">
        <v>1</v>
      </c>
      <c r="M19" s="142">
        <v>2</v>
      </c>
      <c r="N19" s="142">
        <v>6</v>
      </c>
      <c r="O19" s="141">
        <v>2</v>
      </c>
      <c r="P19" s="141">
        <v>4</v>
      </c>
      <c r="Q19" s="142">
        <v>1</v>
      </c>
      <c r="R19" s="142">
        <v>9</v>
      </c>
      <c r="S19" s="141">
        <v>6</v>
      </c>
      <c r="T19" s="141">
        <v>7</v>
      </c>
      <c r="U19" s="142">
        <v>3</v>
      </c>
      <c r="V19" s="142">
        <v>4</v>
      </c>
      <c r="W19" s="141">
        <f t="shared" si="0"/>
        <v>14</v>
      </c>
      <c r="X19" s="142">
        <f t="shared" si="1"/>
        <v>31</v>
      </c>
      <c r="Y19" s="141">
        <f t="shared" si="2"/>
        <v>45</v>
      </c>
      <c r="Z19" s="146" t="s">
        <v>457</v>
      </c>
      <c r="AA19" s="146">
        <v>2</v>
      </c>
    </row>
    <row r="20" spans="1:27" s="115" customFormat="1" ht="20.100000000000001" customHeight="1" x14ac:dyDescent="0.25">
      <c r="A20" s="142">
        <v>3</v>
      </c>
      <c r="B20" s="144" t="s">
        <v>472</v>
      </c>
      <c r="C20" s="142">
        <v>262</v>
      </c>
      <c r="D20" s="142">
        <v>1</v>
      </c>
      <c r="E20" s="145" t="s">
        <v>473</v>
      </c>
      <c r="F20" s="142">
        <v>11</v>
      </c>
      <c r="G20" s="141">
        <v>0</v>
      </c>
      <c r="H20" s="141">
        <v>0</v>
      </c>
      <c r="I20" s="142">
        <v>0</v>
      </c>
      <c r="J20" s="142">
        <v>0</v>
      </c>
      <c r="K20" s="141">
        <v>0</v>
      </c>
      <c r="L20" s="141">
        <v>0</v>
      </c>
      <c r="M20" s="142">
        <v>0</v>
      </c>
      <c r="N20" s="142">
        <v>0</v>
      </c>
      <c r="O20" s="141">
        <v>1</v>
      </c>
      <c r="P20" s="141">
        <v>3</v>
      </c>
      <c r="Q20" s="142">
        <v>1</v>
      </c>
      <c r="R20" s="142">
        <v>0</v>
      </c>
      <c r="S20" s="141">
        <v>0</v>
      </c>
      <c r="T20" s="141">
        <v>1</v>
      </c>
      <c r="U20" s="142">
        <v>1</v>
      </c>
      <c r="V20" s="142">
        <v>0</v>
      </c>
      <c r="W20" s="141">
        <f t="shared" si="0"/>
        <v>3</v>
      </c>
      <c r="X20" s="142">
        <f t="shared" si="1"/>
        <v>4</v>
      </c>
      <c r="Y20" s="141">
        <f t="shared" si="2"/>
        <v>7</v>
      </c>
      <c r="Z20" s="491" t="s">
        <v>474</v>
      </c>
      <c r="AA20" s="491">
        <v>1</v>
      </c>
    </row>
    <row r="21" spans="1:27" s="115" customFormat="1" ht="25.5" customHeight="1" x14ac:dyDescent="0.25">
      <c r="A21" s="142"/>
      <c r="B21" s="144" t="s">
        <v>472</v>
      </c>
      <c r="C21" s="142"/>
      <c r="D21" s="142">
        <v>2</v>
      </c>
      <c r="E21" s="145" t="s">
        <v>475</v>
      </c>
      <c r="F21" s="142">
        <v>14</v>
      </c>
      <c r="G21" s="141">
        <v>0</v>
      </c>
      <c r="H21" s="141">
        <v>0</v>
      </c>
      <c r="I21" s="142">
        <v>0</v>
      </c>
      <c r="J21" s="142">
        <v>0</v>
      </c>
      <c r="K21" s="141">
        <v>0</v>
      </c>
      <c r="L21" s="141">
        <v>0</v>
      </c>
      <c r="M21" s="142">
        <v>0</v>
      </c>
      <c r="N21" s="142">
        <v>0</v>
      </c>
      <c r="O21" s="141">
        <v>1</v>
      </c>
      <c r="P21" s="141">
        <v>2</v>
      </c>
      <c r="Q21" s="142">
        <v>0</v>
      </c>
      <c r="R21" s="142">
        <v>5</v>
      </c>
      <c r="S21" s="141">
        <v>2</v>
      </c>
      <c r="T21" s="141">
        <v>3</v>
      </c>
      <c r="U21" s="142">
        <v>3</v>
      </c>
      <c r="V21" s="142">
        <v>2</v>
      </c>
      <c r="W21" s="141">
        <f t="shared" si="0"/>
        <v>6</v>
      </c>
      <c r="X21" s="142">
        <f t="shared" si="1"/>
        <v>12</v>
      </c>
      <c r="Y21" s="141">
        <f t="shared" si="2"/>
        <v>18</v>
      </c>
      <c r="Z21" s="491"/>
      <c r="AA21" s="491"/>
    </row>
    <row r="22" spans="1:27" s="115" customFormat="1" ht="20.100000000000001" customHeight="1" x14ac:dyDescent="0.25">
      <c r="A22" s="142"/>
      <c r="B22" s="144" t="s">
        <v>472</v>
      </c>
      <c r="C22" s="142"/>
      <c r="D22" s="142">
        <v>3</v>
      </c>
      <c r="E22" s="145" t="s">
        <v>476</v>
      </c>
      <c r="F22" s="142">
        <v>20</v>
      </c>
      <c r="G22" s="141">
        <v>0</v>
      </c>
      <c r="H22" s="141">
        <v>0</v>
      </c>
      <c r="I22" s="142">
        <v>0</v>
      </c>
      <c r="J22" s="142">
        <v>0</v>
      </c>
      <c r="K22" s="141">
        <v>0</v>
      </c>
      <c r="L22" s="141">
        <v>0</v>
      </c>
      <c r="M22" s="142">
        <v>0</v>
      </c>
      <c r="N22" s="142">
        <v>0</v>
      </c>
      <c r="O22" s="141">
        <v>1</v>
      </c>
      <c r="P22" s="141">
        <v>0</v>
      </c>
      <c r="Q22" s="142">
        <v>1</v>
      </c>
      <c r="R22" s="142">
        <v>0</v>
      </c>
      <c r="S22" s="141">
        <v>1</v>
      </c>
      <c r="T22" s="141">
        <v>0</v>
      </c>
      <c r="U22" s="142">
        <v>1</v>
      </c>
      <c r="V22" s="142">
        <v>2</v>
      </c>
      <c r="W22" s="141">
        <f t="shared" si="0"/>
        <v>4</v>
      </c>
      <c r="X22" s="142">
        <f t="shared" si="1"/>
        <v>2</v>
      </c>
      <c r="Y22" s="141">
        <f t="shared" si="2"/>
        <v>6</v>
      </c>
      <c r="Z22" s="146" t="s">
        <v>457</v>
      </c>
      <c r="AA22" s="146">
        <v>1</v>
      </c>
    </row>
    <row r="23" spans="1:27" s="115" customFormat="1" ht="20.100000000000001" customHeight="1" x14ac:dyDescent="0.25">
      <c r="A23" s="142"/>
      <c r="B23" s="144" t="s">
        <v>472</v>
      </c>
      <c r="C23" s="142"/>
      <c r="D23" s="142">
        <v>4</v>
      </c>
      <c r="E23" s="145" t="s">
        <v>477</v>
      </c>
      <c r="F23" s="142">
        <v>10</v>
      </c>
      <c r="G23" s="141">
        <v>0</v>
      </c>
      <c r="H23" s="141">
        <v>0</v>
      </c>
      <c r="I23" s="142">
        <v>0</v>
      </c>
      <c r="J23" s="142">
        <v>0</v>
      </c>
      <c r="K23" s="141">
        <v>0</v>
      </c>
      <c r="L23" s="141">
        <v>0</v>
      </c>
      <c r="M23" s="142">
        <v>0</v>
      </c>
      <c r="N23" s="142">
        <v>0</v>
      </c>
      <c r="O23" s="141">
        <v>0</v>
      </c>
      <c r="P23" s="141">
        <v>0</v>
      </c>
      <c r="Q23" s="142">
        <v>3</v>
      </c>
      <c r="R23" s="142">
        <v>0</v>
      </c>
      <c r="S23" s="141">
        <v>0</v>
      </c>
      <c r="T23" s="141">
        <v>2</v>
      </c>
      <c r="U23" s="142">
        <v>1</v>
      </c>
      <c r="V23" s="142">
        <v>0</v>
      </c>
      <c r="W23" s="141">
        <f t="shared" si="0"/>
        <v>4</v>
      </c>
      <c r="X23" s="142">
        <f t="shared" si="1"/>
        <v>2</v>
      </c>
      <c r="Y23" s="141">
        <f t="shared" si="2"/>
        <v>6</v>
      </c>
      <c r="Z23" s="491" t="s">
        <v>457</v>
      </c>
      <c r="AA23" s="491">
        <v>1</v>
      </c>
    </row>
    <row r="24" spans="1:27" s="115" customFormat="1" ht="20.100000000000001" customHeight="1" x14ac:dyDescent="0.25">
      <c r="A24" s="142"/>
      <c r="B24" s="144" t="s">
        <v>472</v>
      </c>
      <c r="C24" s="142"/>
      <c r="D24" s="142">
        <v>5</v>
      </c>
      <c r="E24" s="145" t="s">
        <v>478</v>
      </c>
      <c r="F24" s="142">
        <v>21</v>
      </c>
      <c r="G24" s="141">
        <v>0</v>
      </c>
      <c r="H24" s="141">
        <v>0</v>
      </c>
      <c r="I24" s="142">
        <v>0</v>
      </c>
      <c r="J24" s="142">
        <v>0</v>
      </c>
      <c r="K24" s="141">
        <v>0</v>
      </c>
      <c r="L24" s="141">
        <v>0</v>
      </c>
      <c r="M24" s="142">
        <v>0</v>
      </c>
      <c r="N24" s="142">
        <v>0</v>
      </c>
      <c r="O24" s="141">
        <v>2</v>
      </c>
      <c r="P24" s="141">
        <v>2</v>
      </c>
      <c r="Q24" s="142">
        <v>0</v>
      </c>
      <c r="R24" s="142">
        <v>1</v>
      </c>
      <c r="S24" s="141">
        <v>1</v>
      </c>
      <c r="T24" s="141">
        <v>3</v>
      </c>
      <c r="U24" s="142">
        <v>1</v>
      </c>
      <c r="V24" s="142">
        <v>1</v>
      </c>
      <c r="W24" s="141">
        <f t="shared" si="0"/>
        <v>4</v>
      </c>
      <c r="X24" s="142">
        <f t="shared" si="1"/>
        <v>7</v>
      </c>
      <c r="Y24" s="141">
        <f>SUM(W24:X24)</f>
        <v>11</v>
      </c>
      <c r="Z24" s="491"/>
      <c r="AA24" s="491"/>
    </row>
    <row r="25" spans="1:27" s="115" customFormat="1" ht="20.100000000000001" customHeight="1" x14ac:dyDescent="0.25">
      <c r="A25" s="142"/>
      <c r="B25" s="144" t="s">
        <v>472</v>
      </c>
      <c r="C25" s="142"/>
      <c r="D25" s="142">
        <v>6</v>
      </c>
      <c r="E25" s="145" t="s">
        <v>479</v>
      </c>
      <c r="F25" s="142">
        <v>27</v>
      </c>
      <c r="G25" s="141">
        <v>0</v>
      </c>
      <c r="H25" s="141">
        <v>0</v>
      </c>
      <c r="I25" s="142">
        <v>0</v>
      </c>
      <c r="J25" s="142">
        <v>0</v>
      </c>
      <c r="K25" s="141">
        <v>0</v>
      </c>
      <c r="L25" s="141">
        <v>0</v>
      </c>
      <c r="M25" s="142">
        <v>0</v>
      </c>
      <c r="N25" s="142">
        <v>0</v>
      </c>
      <c r="O25" s="141">
        <v>0</v>
      </c>
      <c r="P25" s="141">
        <v>1</v>
      </c>
      <c r="Q25" s="142">
        <v>1</v>
      </c>
      <c r="R25" s="142">
        <v>0</v>
      </c>
      <c r="S25" s="141">
        <v>1</v>
      </c>
      <c r="T25" s="141">
        <v>0</v>
      </c>
      <c r="U25" s="142">
        <v>3</v>
      </c>
      <c r="V25" s="142">
        <v>1</v>
      </c>
      <c r="W25" s="141">
        <f t="shared" si="0"/>
        <v>5</v>
      </c>
      <c r="X25" s="142">
        <f t="shared" si="1"/>
        <v>2</v>
      </c>
      <c r="Y25" s="141">
        <f t="shared" si="2"/>
        <v>7</v>
      </c>
      <c r="Z25" s="146" t="s">
        <v>457</v>
      </c>
      <c r="AA25" s="146">
        <v>1</v>
      </c>
    </row>
    <row r="26" spans="1:27" s="115" customFormat="1" ht="20.100000000000001" customHeight="1" x14ac:dyDescent="0.25">
      <c r="A26" s="142"/>
      <c r="B26" s="144" t="s">
        <v>472</v>
      </c>
      <c r="C26" s="142"/>
      <c r="D26" s="142">
        <v>7</v>
      </c>
      <c r="E26" s="145" t="s">
        <v>480</v>
      </c>
      <c r="F26" s="142">
        <v>6</v>
      </c>
      <c r="G26" s="141">
        <v>0</v>
      </c>
      <c r="H26" s="141">
        <v>0</v>
      </c>
      <c r="I26" s="142">
        <v>0</v>
      </c>
      <c r="J26" s="142">
        <v>0</v>
      </c>
      <c r="K26" s="141">
        <v>0</v>
      </c>
      <c r="L26" s="141">
        <v>0</v>
      </c>
      <c r="M26" s="142">
        <v>0</v>
      </c>
      <c r="N26" s="142">
        <v>0</v>
      </c>
      <c r="O26" s="141">
        <v>0</v>
      </c>
      <c r="P26" s="141">
        <v>0</v>
      </c>
      <c r="Q26" s="142">
        <v>1</v>
      </c>
      <c r="R26" s="142">
        <v>1</v>
      </c>
      <c r="S26" s="141">
        <v>0</v>
      </c>
      <c r="T26" s="141">
        <v>1</v>
      </c>
      <c r="U26" s="142">
        <v>0</v>
      </c>
      <c r="V26" s="142">
        <v>2</v>
      </c>
      <c r="W26" s="141">
        <f t="shared" si="0"/>
        <v>1</v>
      </c>
      <c r="X26" s="142">
        <f t="shared" si="1"/>
        <v>4</v>
      </c>
      <c r="Y26" s="141">
        <f t="shared" si="2"/>
        <v>5</v>
      </c>
      <c r="Z26" s="146" t="s">
        <v>457</v>
      </c>
      <c r="AA26" s="146">
        <v>1</v>
      </c>
    </row>
    <row r="27" spans="1:27" s="115" customFormat="1" ht="20.100000000000001" customHeight="1" x14ac:dyDescent="0.25">
      <c r="A27" s="142"/>
      <c r="B27" s="144" t="s">
        <v>472</v>
      </c>
      <c r="C27" s="142"/>
      <c r="D27" s="142">
        <v>8</v>
      </c>
      <c r="E27" s="145" t="s">
        <v>481</v>
      </c>
      <c r="F27" s="142">
        <v>11</v>
      </c>
      <c r="G27" s="141">
        <v>0</v>
      </c>
      <c r="H27" s="141">
        <v>0</v>
      </c>
      <c r="I27" s="142">
        <v>0</v>
      </c>
      <c r="J27" s="142">
        <v>0</v>
      </c>
      <c r="K27" s="141">
        <v>0</v>
      </c>
      <c r="L27" s="141">
        <v>0</v>
      </c>
      <c r="M27" s="142">
        <v>0</v>
      </c>
      <c r="N27" s="142">
        <v>0</v>
      </c>
      <c r="O27" s="147">
        <v>3</v>
      </c>
      <c r="P27" s="141">
        <v>2</v>
      </c>
      <c r="Q27" s="142">
        <v>4</v>
      </c>
      <c r="R27" s="142">
        <v>2</v>
      </c>
      <c r="S27" s="141">
        <v>3</v>
      </c>
      <c r="T27" s="141">
        <v>3</v>
      </c>
      <c r="U27" s="142">
        <v>5</v>
      </c>
      <c r="V27" s="142">
        <v>4</v>
      </c>
      <c r="W27" s="141">
        <f t="shared" si="0"/>
        <v>15</v>
      </c>
      <c r="X27" s="142">
        <f t="shared" si="1"/>
        <v>11</v>
      </c>
      <c r="Y27" s="141">
        <f t="shared" si="2"/>
        <v>26</v>
      </c>
      <c r="Z27" s="146" t="s">
        <v>457</v>
      </c>
      <c r="AA27" s="146">
        <v>1</v>
      </c>
    </row>
    <row r="28" spans="1:27" s="115" customFormat="1" ht="20.100000000000001" customHeight="1" x14ac:dyDescent="0.25">
      <c r="A28" s="142"/>
      <c r="B28" s="144" t="s">
        <v>472</v>
      </c>
      <c r="C28" s="142"/>
      <c r="D28" s="142">
        <v>9</v>
      </c>
      <c r="E28" s="145" t="s">
        <v>482</v>
      </c>
      <c r="F28" s="142">
        <v>25</v>
      </c>
      <c r="G28" s="141">
        <v>0</v>
      </c>
      <c r="H28" s="141">
        <v>0</v>
      </c>
      <c r="I28" s="142">
        <v>0</v>
      </c>
      <c r="J28" s="142">
        <v>0</v>
      </c>
      <c r="K28" s="141">
        <v>0</v>
      </c>
      <c r="L28" s="141">
        <v>0</v>
      </c>
      <c r="M28" s="142">
        <v>0</v>
      </c>
      <c r="N28" s="142">
        <v>0</v>
      </c>
      <c r="O28" s="141">
        <v>0</v>
      </c>
      <c r="P28" s="141">
        <v>0</v>
      </c>
      <c r="Q28" s="142">
        <v>3</v>
      </c>
      <c r="R28" s="142">
        <v>5</v>
      </c>
      <c r="S28" s="141">
        <v>2</v>
      </c>
      <c r="T28" s="141">
        <v>2</v>
      </c>
      <c r="U28" s="142">
        <v>4</v>
      </c>
      <c r="V28" s="142">
        <v>3</v>
      </c>
      <c r="W28" s="141">
        <f t="shared" si="0"/>
        <v>9</v>
      </c>
      <c r="X28" s="142">
        <f t="shared" si="1"/>
        <v>10</v>
      </c>
      <c r="Y28" s="141">
        <f t="shared" si="2"/>
        <v>19</v>
      </c>
      <c r="Z28" s="146" t="s">
        <v>457</v>
      </c>
      <c r="AA28" s="146">
        <v>1</v>
      </c>
    </row>
    <row r="29" spans="1:27" s="115" customFormat="1" ht="20.100000000000001" customHeight="1" x14ac:dyDescent="0.25">
      <c r="A29" s="142"/>
      <c r="B29" s="144" t="s">
        <v>472</v>
      </c>
      <c r="C29" s="142"/>
      <c r="D29" s="142">
        <v>10</v>
      </c>
      <c r="E29" s="145" t="s">
        <v>483</v>
      </c>
      <c r="F29" s="142">
        <v>29</v>
      </c>
      <c r="G29" s="141">
        <v>0</v>
      </c>
      <c r="H29" s="141">
        <v>0</v>
      </c>
      <c r="I29" s="142">
        <v>0</v>
      </c>
      <c r="J29" s="142">
        <v>0</v>
      </c>
      <c r="K29" s="141">
        <v>0</v>
      </c>
      <c r="L29" s="141">
        <v>0</v>
      </c>
      <c r="M29" s="142">
        <v>0</v>
      </c>
      <c r="N29" s="142">
        <v>0</v>
      </c>
      <c r="O29" s="141">
        <v>0</v>
      </c>
      <c r="P29" s="141">
        <v>2</v>
      </c>
      <c r="Q29" s="142">
        <v>0</v>
      </c>
      <c r="R29" s="142">
        <v>1</v>
      </c>
      <c r="S29" s="141">
        <v>0</v>
      </c>
      <c r="T29" s="141">
        <v>1</v>
      </c>
      <c r="U29" s="142">
        <v>1</v>
      </c>
      <c r="V29" s="142">
        <v>1</v>
      </c>
      <c r="W29" s="141">
        <f t="shared" si="0"/>
        <v>1</v>
      </c>
      <c r="X29" s="142">
        <f t="shared" si="1"/>
        <v>5</v>
      </c>
      <c r="Y29" s="141">
        <f t="shared" si="2"/>
        <v>6</v>
      </c>
      <c r="Z29" s="146" t="s">
        <v>457</v>
      </c>
      <c r="AA29" s="146">
        <v>1</v>
      </c>
    </row>
    <row r="30" spans="1:27" s="115" customFormat="1" ht="20.100000000000001" customHeight="1" x14ac:dyDescent="0.25">
      <c r="A30" s="142"/>
      <c r="B30" s="144" t="s">
        <v>472</v>
      </c>
      <c r="C30" s="142"/>
      <c r="D30" s="142">
        <v>11</v>
      </c>
      <c r="E30" s="145" t="s">
        <v>484</v>
      </c>
      <c r="F30" s="142">
        <v>30</v>
      </c>
      <c r="G30" s="141">
        <v>0</v>
      </c>
      <c r="H30" s="141">
        <v>0</v>
      </c>
      <c r="I30" s="142">
        <v>0</v>
      </c>
      <c r="J30" s="142">
        <v>0</v>
      </c>
      <c r="K30" s="141">
        <v>0</v>
      </c>
      <c r="L30" s="141">
        <v>0</v>
      </c>
      <c r="M30" s="142">
        <v>0</v>
      </c>
      <c r="N30" s="142">
        <v>0</v>
      </c>
      <c r="O30" s="141">
        <v>2</v>
      </c>
      <c r="P30" s="141">
        <v>1</v>
      </c>
      <c r="Q30" s="142">
        <v>0</v>
      </c>
      <c r="R30" s="142">
        <v>0</v>
      </c>
      <c r="S30" s="141">
        <v>0</v>
      </c>
      <c r="T30" s="141">
        <v>1</v>
      </c>
      <c r="U30" s="142">
        <v>1</v>
      </c>
      <c r="V30" s="142">
        <v>2</v>
      </c>
      <c r="W30" s="141">
        <f t="shared" si="0"/>
        <v>3</v>
      </c>
      <c r="X30" s="142">
        <f t="shared" si="1"/>
        <v>4</v>
      </c>
      <c r="Y30" s="141">
        <f t="shared" si="2"/>
        <v>7</v>
      </c>
      <c r="Z30" s="146" t="s">
        <v>457</v>
      </c>
      <c r="AA30" s="146">
        <v>1</v>
      </c>
    </row>
    <row r="31" spans="1:27" s="115" customFormat="1" ht="20.100000000000001" customHeight="1" x14ac:dyDescent="0.25">
      <c r="A31" s="142">
        <v>4</v>
      </c>
      <c r="B31" s="144" t="s">
        <v>199</v>
      </c>
      <c r="C31" s="142">
        <v>227</v>
      </c>
      <c r="D31" s="142">
        <v>1</v>
      </c>
      <c r="E31" s="145" t="s">
        <v>473</v>
      </c>
      <c r="F31" s="142">
        <v>11</v>
      </c>
      <c r="G31" s="141">
        <v>0</v>
      </c>
      <c r="H31" s="141">
        <v>0</v>
      </c>
      <c r="I31" s="142">
        <v>0</v>
      </c>
      <c r="J31" s="142">
        <v>0</v>
      </c>
      <c r="K31" s="141">
        <v>0</v>
      </c>
      <c r="L31" s="141">
        <v>0</v>
      </c>
      <c r="M31" s="142">
        <v>0</v>
      </c>
      <c r="N31" s="142">
        <v>0</v>
      </c>
      <c r="O31" s="141">
        <v>0</v>
      </c>
      <c r="P31" s="141">
        <v>0</v>
      </c>
      <c r="Q31" s="142">
        <v>0</v>
      </c>
      <c r="R31" s="142">
        <v>0</v>
      </c>
      <c r="S31" s="141">
        <v>0</v>
      </c>
      <c r="T31" s="141">
        <v>0</v>
      </c>
      <c r="U31" s="142">
        <v>0</v>
      </c>
      <c r="V31" s="142">
        <v>0</v>
      </c>
      <c r="W31" s="141">
        <f t="shared" si="0"/>
        <v>0</v>
      </c>
      <c r="X31" s="142">
        <f t="shared" si="1"/>
        <v>0</v>
      </c>
      <c r="Y31" s="141">
        <f t="shared" si="2"/>
        <v>0</v>
      </c>
      <c r="Z31" s="146" t="s">
        <v>457</v>
      </c>
      <c r="AA31" s="146"/>
    </row>
    <row r="32" spans="1:27" s="115" customFormat="1" ht="20.100000000000001" customHeight="1" x14ac:dyDescent="0.25">
      <c r="A32" s="142"/>
      <c r="B32" s="144" t="s">
        <v>199</v>
      </c>
      <c r="C32" s="142"/>
      <c r="D32" s="142">
        <v>2</v>
      </c>
      <c r="E32" s="145" t="s">
        <v>476</v>
      </c>
      <c r="F32" s="142">
        <v>20</v>
      </c>
      <c r="G32" s="141">
        <v>1</v>
      </c>
      <c r="H32" s="141">
        <v>0</v>
      </c>
      <c r="I32" s="142">
        <v>1</v>
      </c>
      <c r="J32" s="142">
        <v>0</v>
      </c>
      <c r="K32" s="141">
        <v>1</v>
      </c>
      <c r="L32" s="141">
        <v>2</v>
      </c>
      <c r="M32" s="142">
        <v>0</v>
      </c>
      <c r="N32" s="142">
        <v>1</v>
      </c>
      <c r="O32" s="141">
        <v>0</v>
      </c>
      <c r="P32" s="141">
        <v>0</v>
      </c>
      <c r="Q32" s="142">
        <v>0</v>
      </c>
      <c r="R32" s="142">
        <v>0</v>
      </c>
      <c r="S32" s="141">
        <v>0</v>
      </c>
      <c r="T32" s="141">
        <v>0</v>
      </c>
      <c r="U32" s="142">
        <v>0</v>
      </c>
      <c r="V32" s="142">
        <v>0</v>
      </c>
      <c r="W32" s="141">
        <f t="shared" si="0"/>
        <v>3</v>
      </c>
      <c r="X32" s="142">
        <f t="shared" si="1"/>
        <v>3</v>
      </c>
      <c r="Y32" s="141">
        <f t="shared" si="2"/>
        <v>6</v>
      </c>
      <c r="Z32" s="146" t="s">
        <v>457</v>
      </c>
      <c r="AA32" s="146"/>
    </row>
    <row r="33" spans="1:28" s="115" customFormat="1" ht="20.100000000000001" customHeight="1" x14ac:dyDescent="0.25">
      <c r="A33" s="142"/>
      <c r="B33" s="144" t="s">
        <v>199</v>
      </c>
      <c r="C33" s="142"/>
      <c r="D33" s="142">
        <v>3</v>
      </c>
      <c r="E33" s="145" t="s">
        <v>477</v>
      </c>
      <c r="F33" s="142">
        <v>10</v>
      </c>
      <c r="G33" s="141">
        <v>0</v>
      </c>
      <c r="H33" s="141">
        <v>1</v>
      </c>
      <c r="I33" s="142">
        <v>1</v>
      </c>
      <c r="J33" s="142">
        <v>0</v>
      </c>
      <c r="K33" s="141">
        <v>0</v>
      </c>
      <c r="L33" s="141">
        <v>0</v>
      </c>
      <c r="M33" s="142">
        <v>0</v>
      </c>
      <c r="N33" s="142">
        <v>0</v>
      </c>
      <c r="O33" s="141">
        <v>0</v>
      </c>
      <c r="P33" s="141">
        <v>0</v>
      </c>
      <c r="Q33" s="142">
        <v>0</v>
      </c>
      <c r="R33" s="142">
        <v>0</v>
      </c>
      <c r="S33" s="141">
        <v>0</v>
      </c>
      <c r="T33" s="141">
        <v>0</v>
      </c>
      <c r="U33" s="142">
        <v>0</v>
      </c>
      <c r="V33" s="142">
        <v>0</v>
      </c>
      <c r="W33" s="141">
        <f t="shared" si="0"/>
        <v>1</v>
      </c>
      <c r="X33" s="142">
        <f t="shared" si="1"/>
        <v>1</v>
      </c>
      <c r="Y33" s="141">
        <f t="shared" si="2"/>
        <v>2</v>
      </c>
      <c r="Z33" s="146" t="s">
        <v>457</v>
      </c>
      <c r="AA33" s="146"/>
    </row>
    <row r="34" spans="1:28" s="115" customFormat="1" ht="20.100000000000001" customHeight="1" x14ac:dyDescent="0.25">
      <c r="A34" s="142"/>
      <c r="B34" s="144" t="s">
        <v>199</v>
      </c>
      <c r="C34" s="142"/>
      <c r="D34" s="142">
        <v>4</v>
      </c>
      <c r="E34" s="145" t="s">
        <v>479</v>
      </c>
      <c r="F34" s="142">
        <v>27</v>
      </c>
      <c r="G34" s="141">
        <v>1</v>
      </c>
      <c r="H34" s="141">
        <v>1</v>
      </c>
      <c r="I34" s="142">
        <v>0</v>
      </c>
      <c r="J34" s="142">
        <v>2</v>
      </c>
      <c r="K34" s="141">
        <v>0</v>
      </c>
      <c r="L34" s="141">
        <v>0</v>
      </c>
      <c r="M34" s="142">
        <v>0</v>
      </c>
      <c r="N34" s="142">
        <v>5</v>
      </c>
      <c r="O34" s="141">
        <v>0</v>
      </c>
      <c r="P34" s="141">
        <v>0</v>
      </c>
      <c r="Q34" s="142">
        <v>0</v>
      </c>
      <c r="R34" s="142">
        <v>0</v>
      </c>
      <c r="S34" s="141">
        <v>0</v>
      </c>
      <c r="T34" s="141">
        <v>0</v>
      </c>
      <c r="U34" s="142">
        <v>0</v>
      </c>
      <c r="V34" s="142">
        <v>0</v>
      </c>
      <c r="W34" s="141">
        <f t="shared" si="0"/>
        <v>1</v>
      </c>
      <c r="X34" s="142">
        <f t="shared" si="1"/>
        <v>8</v>
      </c>
      <c r="Y34" s="141">
        <f t="shared" si="2"/>
        <v>9</v>
      </c>
      <c r="Z34" s="146" t="s">
        <v>457</v>
      </c>
      <c r="AA34" s="146"/>
    </row>
    <row r="35" spans="1:28" s="115" customFormat="1" ht="20.100000000000001" customHeight="1" x14ac:dyDescent="0.25">
      <c r="A35" s="142"/>
      <c r="B35" s="144" t="s">
        <v>199</v>
      </c>
      <c r="C35" s="142"/>
      <c r="D35" s="142">
        <v>5</v>
      </c>
      <c r="E35" s="145" t="s">
        <v>480</v>
      </c>
      <c r="F35" s="142">
        <v>6</v>
      </c>
      <c r="G35" s="141">
        <v>0</v>
      </c>
      <c r="H35" s="141">
        <v>0</v>
      </c>
      <c r="I35" s="142">
        <v>0</v>
      </c>
      <c r="J35" s="142">
        <v>0</v>
      </c>
      <c r="K35" s="141">
        <v>0</v>
      </c>
      <c r="L35" s="141">
        <v>0</v>
      </c>
      <c r="M35" s="142">
        <v>0</v>
      </c>
      <c r="N35" s="142">
        <v>1</v>
      </c>
      <c r="O35" s="141">
        <v>0</v>
      </c>
      <c r="P35" s="141">
        <v>0</v>
      </c>
      <c r="Q35" s="142">
        <v>0</v>
      </c>
      <c r="R35" s="142">
        <v>0</v>
      </c>
      <c r="S35" s="141">
        <v>0</v>
      </c>
      <c r="T35" s="141">
        <v>0</v>
      </c>
      <c r="U35" s="142">
        <v>0</v>
      </c>
      <c r="V35" s="142">
        <v>0</v>
      </c>
      <c r="W35" s="141">
        <f t="shared" si="0"/>
        <v>0</v>
      </c>
      <c r="X35" s="142">
        <f t="shared" si="1"/>
        <v>1</v>
      </c>
      <c r="Y35" s="141">
        <f t="shared" si="2"/>
        <v>1</v>
      </c>
      <c r="Z35" s="146" t="s">
        <v>457</v>
      </c>
      <c r="AA35" s="146"/>
    </row>
    <row r="36" spans="1:28" s="115" customFormat="1" ht="20.100000000000001" customHeight="1" x14ac:dyDescent="0.25">
      <c r="A36" s="142"/>
      <c r="B36" s="144" t="s">
        <v>199</v>
      </c>
      <c r="C36" s="142"/>
      <c r="D36" s="142">
        <v>6</v>
      </c>
      <c r="E36" s="145" t="s">
        <v>483</v>
      </c>
      <c r="F36" s="142">
        <v>29</v>
      </c>
      <c r="G36" s="141">
        <v>0</v>
      </c>
      <c r="H36" s="141">
        <v>3</v>
      </c>
      <c r="I36" s="142">
        <v>0</v>
      </c>
      <c r="J36" s="142">
        <v>0</v>
      </c>
      <c r="K36" s="141">
        <v>0</v>
      </c>
      <c r="L36" s="141">
        <v>1</v>
      </c>
      <c r="M36" s="142">
        <v>2</v>
      </c>
      <c r="N36" s="142">
        <v>0</v>
      </c>
      <c r="O36" s="141">
        <v>0</v>
      </c>
      <c r="P36" s="141">
        <v>0</v>
      </c>
      <c r="Q36" s="142">
        <v>0</v>
      </c>
      <c r="R36" s="142">
        <v>0</v>
      </c>
      <c r="S36" s="141">
        <v>0</v>
      </c>
      <c r="T36" s="141">
        <v>0</v>
      </c>
      <c r="U36" s="142">
        <v>0</v>
      </c>
      <c r="V36" s="142">
        <v>0</v>
      </c>
      <c r="W36" s="141">
        <f t="shared" si="0"/>
        <v>2</v>
      </c>
      <c r="X36" s="142">
        <f t="shared" si="1"/>
        <v>4</v>
      </c>
      <c r="Y36" s="141">
        <f t="shared" si="2"/>
        <v>6</v>
      </c>
      <c r="Z36" s="146" t="s">
        <v>457</v>
      </c>
      <c r="AA36" s="146"/>
    </row>
    <row r="37" spans="1:28" s="115" customFormat="1" ht="20.100000000000001" customHeight="1" x14ac:dyDescent="0.25">
      <c r="A37" s="142"/>
      <c r="B37" s="144" t="s">
        <v>199</v>
      </c>
      <c r="C37" s="142"/>
      <c r="D37" s="142">
        <v>7</v>
      </c>
      <c r="E37" s="145" t="s">
        <v>478</v>
      </c>
      <c r="F37" s="142">
        <v>21</v>
      </c>
      <c r="G37" s="141">
        <v>0</v>
      </c>
      <c r="H37" s="141">
        <v>1</v>
      </c>
      <c r="I37" s="142">
        <v>1</v>
      </c>
      <c r="J37" s="142">
        <v>1</v>
      </c>
      <c r="K37" s="141">
        <v>0</v>
      </c>
      <c r="L37" s="141">
        <v>2</v>
      </c>
      <c r="M37" s="142">
        <v>0</v>
      </c>
      <c r="N37" s="142">
        <v>0</v>
      </c>
      <c r="O37" s="141">
        <v>0</v>
      </c>
      <c r="P37" s="141">
        <v>0</v>
      </c>
      <c r="Q37" s="142">
        <v>0</v>
      </c>
      <c r="R37" s="142">
        <v>0</v>
      </c>
      <c r="S37" s="141">
        <v>0</v>
      </c>
      <c r="T37" s="141">
        <v>0</v>
      </c>
      <c r="U37" s="142">
        <v>0</v>
      </c>
      <c r="V37" s="142">
        <v>0</v>
      </c>
      <c r="W37" s="141">
        <f t="shared" si="0"/>
        <v>1</v>
      </c>
      <c r="X37" s="142">
        <f t="shared" si="1"/>
        <v>4</v>
      </c>
      <c r="Y37" s="141">
        <f t="shared" si="2"/>
        <v>5</v>
      </c>
      <c r="Z37" s="146" t="s">
        <v>457</v>
      </c>
      <c r="AA37" s="146"/>
    </row>
    <row r="38" spans="1:28" s="115" customFormat="1" ht="20.100000000000001" customHeight="1" x14ac:dyDescent="0.25">
      <c r="A38" s="148"/>
      <c r="B38" s="144" t="s">
        <v>199</v>
      </c>
      <c r="C38" s="142"/>
      <c r="D38" s="142">
        <v>8</v>
      </c>
      <c r="E38" s="145" t="s">
        <v>484</v>
      </c>
      <c r="F38" s="142">
        <v>30</v>
      </c>
      <c r="G38" s="141">
        <v>0</v>
      </c>
      <c r="H38" s="141">
        <v>0</v>
      </c>
      <c r="I38" s="142">
        <v>1</v>
      </c>
      <c r="J38" s="142">
        <v>0</v>
      </c>
      <c r="K38" s="141">
        <v>0</v>
      </c>
      <c r="L38" s="141">
        <v>0</v>
      </c>
      <c r="M38" s="142">
        <v>1</v>
      </c>
      <c r="N38" s="142">
        <v>0</v>
      </c>
      <c r="O38" s="141">
        <v>0</v>
      </c>
      <c r="P38" s="141">
        <v>0</v>
      </c>
      <c r="Q38" s="142">
        <v>0</v>
      </c>
      <c r="R38" s="142">
        <v>0</v>
      </c>
      <c r="S38" s="141">
        <v>0</v>
      </c>
      <c r="T38" s="141">
        <v>0</v>
      </c>
      <c r="U38" s="142">
        <v>0</v>
      </c>
      <c r="V38" s="142">
        <v>0</v>
      </c>
      <c r="W38" s="141">
        <f t="shared" si="0"/>
        <v>2</v>
      </c>
      <c r="X38" s="142">
        <f t="shared" si="1"/>
        <v>0</v>
      </c>
      <c r="Y38" s="141">
        <f t="shared" si="2"/>
        <v>2</v>
      </c>
      <c r="Z38" s="146" t="s">
        <v>457</v>
      </c>
      <c r="AA38" s="146"/>
    </row>
    <row r="39" spans="1:28" s="115" customFormat="1" ht="20.100000000000001" customHeight="1" x14ac:dyDescent="0.25">
      <c r="A39" s="148"/>
      <c r="B39" s="144"/>
      <c r="C39" s="142">
        <f>SUM(C6:C38)</f>
        <v>842</v>
      </c>
      <c r="D39" s="142"/>
      <c r="E39" s="145"/>
      <c r="F39" s="149"/>
      <c r="G39" s="150">
        <f t="shared" ref="G39:L39" si="3">SUM(G6:G38)</f>
        <v>10</v>
      </c>
      <c r="H39" s="151">
        <f t="shared" si="3"/>
        <v>15</v>
      </c>
      <c r="I39" s="152">
        <f t="shared" si="3"/>
        <v>13</v>
      </c>
      <c r="J39" s="153">
        <f t="shared" si="3"/>
        <v>7</v>
      </c>
      <c r="K39" s="150">
        <f t="shared" si="3"/>
        <v>7</v>
      </c>
      <c r="L39" s="151">
        <f t="shared" si="3"/>
        <v>18</v>
      </c>
      <c r="M39" s="152">
        <v>0</v>
      </c>
      <c r="N39" s="153">
        <f t="shared" ref="N39:Y39" si="4">SUM(N6:N38)</f>
        <v>28</v>
      </c>
      <c r="O39" s="150">
        <f t="shared" si="4"/>
        <v>26</v>
      </c>
      <c r="P39" s="151">
        <f t="shared" si="4"/>
        <v>32</v>
      </c>
      <c r="Q39" s="152">
        <f t="shared" si="4"/>
        <v>39</v>
      </c>
      <c r="R39" s="153">
        <f t="shared" si="4"/>
        <v>45</v>
      </c>
      <c r="S39" s="150">
        <f t="shared" si="4"/>
        <v>32</v>
      </c>
      <c r="T39" s="151">
        <f t="shared" si="4"/>
        <v>46</v>
      </c>
      <c r="U39" s="152">
        <f t="shared" si="4"/>
        <v>39</v>
      </c>
      <c r="V39" s="153">
        <f t="shared" si="4"/>
        <v>39</v>
      </c>
      <c r="W39" s="151">
        <f t="shared" si="4"/>
        <v>182</v>
      </c>
      <c r="X39" s="153">
        <f t="shared" si="4"/>
        <v>230</v>
      </c>
      <c r="Y39" s="151">
        <f t="shared" si="4"/>
        <v>412</v>
      </c>
      <c r="Z39" s="146"/>
      <c r="AA39" s="146">
        <v>22</v>
      </c>
    </row>
    <row r="40" spans="1:28" s="123" customFormat="1" ht="23.25" customHeight="1" x14ac:dyDescent="0.25">
      <c r="A40" s="116"/>
      <c r="B40" s="117"/>
      <c r="C40" s="116"/>
      <c r="D40" s="116"/>
      <c r="E40" s="117"/>
      <c r="F40" s="118"/>
      <c r="G40" s="119"/>
      <c r="H40" s="120"/>
      <c r="I40" s="119"/>
      <c r="J40" s="120"/>
      <c r="K40" s="119"/>
      <c r="L40" s="120"/>
      <c r="M40" s="119"/>
      <c r="N40" s="120"/>
      <c r="O40" s="119"/>
      <c r="P40" s="120"/>
      <c r="Q40" s="119"/>
      <c r="R40" s="120"/>
      <c r="S40" s="119"/>
      <c r="T40" s="120"/>
      <c r="U40" s="119"/>
      <c r="V40" s="120"/>
      <c r="W40" s="121"/>
      <c r="X40" s="121"/>
      <c r="Y40" s="121"/>
      <c r="Z40" s="122"/>
      <c r="AA40" s="122"/>
    </row>
    <row r="41" spans="1:28" s="124" customFormat="1" ht="12" customHeight="1" x14ac:dyDescent="0.3">
      <c r="V41" s="125"/>
    </row>
    <row r="42" spans="1:28" s="124" customFormat="1" ht="20.25" hidden="1" x14ac:dyDescent="0.3">
      <c r="V42" s="126"/>
    </row>
    <row r="43" spans="1:28" s="124" customFormat="1" ht="20.25" hidden="1" x14ac:dyDescent="0.3"/>
    <row r="44" spans="1:28" s="124" customFormat="1" ht="20.25" hidden="1" x14ac:dyDescent="0.3"/>
    <row r="45" spans="1:28" s="124" customFormat="1" ht="20.25" hidden="1" x14ac:dyDescent="0.3"/>
    <row r="46" spans="1:28" s="124" customFormat="1" ht="20.25" hidden="1" x14ac:dyDescent="0.3"/>
    <row r="47" spans="1:28" s="124" customFormat="1" ht="20.25" hidden="1" x14ac:dyDescent="0.3"/>
    <row r="48" spans="1:28" s="124" customFormat="1" ht="20.25" x14ac:dyDescent="0.3">
      <c r="L48" s="127"/>
      <c r="M48" s="127"/>
      <c r="N48" s="127"/>
      <c r="O48" s="127"/>
      <c r="P48" s="127"/>
      <c r="Q48" s="127"/>
      <c r="R48" s="127"/>
      <c r="S48" s="127"/>
      <c r="X48" s="500"/>
      <c r="Y48" s="500"/>
      <c r="Z48" s="500"/>
      <c r="AA48" s="500"/>
      <c r="AB48" s="127"/>
    </row>
    <row r="49" spans="5:29" s="124" customFormat="1" ht="20.25" x14ac:dyDescent="0.3">
      <c r="E49" s="128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X49" s="499"/>
      <c r="Y49" s="499"/>
      <c r="Z49" s="499"/>
      <c r="AA49" s="499"/>
    </row>
    <row r="50" spans="5:29" s="124" customFormat="1" ht="20.25" x14ac:dyDescent="0.3">
      <c r="E50" s="128"/>
      <c r="L50" s="129"/>
      <c r="M50" s="129"/>
      <c r="N50" s="129"/>
      <c r="O50" s="129"/>
      <c r="P50" s="129"/>
      <c r="Q50" s="129"/>
      <c r="R50" s="129"/>
      <c r="S50" s="129"/>
      <c r="X50" s="129"/>
      <c r="Y50" s="129"/>
      <c r="Z50" s="129"/>
      <c r="AA50" s="129"/>
    </row>
    <row r="51" spans="5:29" s="124" customFormat="1" ht="20.25" x14ac:dyDescent="0.3"/>
    <row r="52" spans="5:29" s="124" customFormat="1" ht="20.25" x14ac:dyDescent="0.3">
      <c r="L52" s="130"/>
      <c r="M52" s="130"/>
      <c r="N52" s="130"/>
      <c r="O52" s="130"/>
      <c r="P52" s="130"/>
      <c r="Q52" s="130"/>
      <c r="R52" s="130"/>
      <c r="S52" s="130"/>
      <c r="X52" s="499"/>
      <c r="Y52" s="499"/>
      <c r="Z52" s="499"/>
      <c r="AA52" s="499"/>
    </row>
    <row r="53" spans="5:29" s="124" customFormat="1" ht="20.25" x14ac:dyDescent="0.3"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X53" s="499"/>
      <c r="Y53" s="499"/>
      <c r="Z53" s="499"/>
      <c r="AA53" s="499"/>
      <c r="AB53" s="130"/>
      <c r="AC53" s="130"/>
    </row>
    <row r="54" spans="5:29" s="124" customFormat="1" ht="20.25" x14ac:dyDescent="0.3"/>
  </sheetData>
  <mergeCells count="34">
    <mergeCell ref="Z16:Z17"/>
    <mergeCell ref="AA16:AA17"/>
    <mergeCell ref="X52:AA52"/>
    <mergeCell ref="H53:S53"/>
    <mergeCell ref="X53:AA53"/>
    <mergeCell ref="Z20:Z21"/>
    <mergeCell ref="AA20:AA21"/>
    <mergeCell ref="Z23:Z24"/>
    <mergeCell ref="AA23:AA24"/>
    <mergeCell ref="X48:AA48"/>
    <mergeCell ref="I49:S49"/>
    <mergeCell ref="X49:AA49"/>
    <mergeCell ref="S4:T4"/>
    <mergeCell ref="U4:V4"/>
    <mergeCell ref="Z8:Z10"/>
    <mergeCell ref="AA8:AA10"/>
    <mergeCell ref="Z12:Z13"/>
    <mergeCell ref="AA12:AA13"/>
    <mergeCell ref="A2:Y2"/>
    <mergeCell ref="Z2:AA4"/>
    <mergeCell ref="A3:A5"/>
    <mergeCell ref="B3:B5"/>
    <mergeCell ref="C3:C5"/>
    <mergeCell ref="D3:D5"/>
    <mergeCell ref="E3:E5"/>
    <mergeCell ref="F3:F5"/>
    <mergeCell ref="G3:V3"/>
    <mergeCell ref="W3:Y4"/>
    <mergeCell ref="G4:H4"/>
    <mergeCell ref="I4:J4"/>
    <mergeCell ref="K4:L4"/>
    <mergeCell ref="M4:N4"/>
    <mergeCell ref="O4:P4"/>
    <mergeCell ref="Q4:R4"/>
  </mergeCells>
  <printOptions horizontalCentered="1" verticalCentered="1"/>
  <pageMargins left="0.25" right="0.25" top="0.75" bottom="0.75" header="0.3" footer="0.3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5"/>
  <sheetViews>
    <sheetView zoomScale="75" zoomScaleNormal="75" workbookViewId="0">
      <selection activeCell="M18" sqref="M18"/>
    </sheetView>
  </sheetViews>
  <sheetFormatPr defaultRowHeight="15" x14ac:dyDescent="0.25"/>
  <cols>
    <col min="1" max="1" width="19.28515625" customWidth="1"/>
    <col min="2" max="2" width="15.28515625" customWidth="1"/>
    <col min="3" max="3" width="14.140625" customWidth="1"/>
    <col min="4" max="4" width="13.140625" customWidth="1"/>
    <col min="5" max="5" width="11.140625" customWidth="1"/>
    <col min="6" max="7" width="9.5703125" bestFit="1" customWidth="1"/>
  </cols>
  <sheetData>
    <row r="1" spans="1:8" s="55" customFormat="1" ht="15" customHeight="1" thickBot="1" x14ac:dyDescent="0.3">
      <c r="A1" s="296" t="s">
        <v>77</v>
      </c>
      <c r="B1" s="296" t="s">
        <v>51</v>
      </c>
      <c r="C1" s="296" t="s">
        <v>85</v>
      </c>
      <c r="D1" s="296" t="s">
        <v>86</v>
      </c>
      <c r="E1" s="306" t="s">
        <v>52</v>
      </c>
      <c r="F1" s="307"/>
      <c r="G1" s="308"/>
    </row>
    <row r="2" spans="1:8" s="55" customFormat="1" ht="22.5" customHeight="1" thickBot="1" x14ac:dyDescent="0.3">
      <c r="A2" s="297"/>
      <c r="B2" s="297"/>
      <c r="C2" s="297"/>
      <c r="D2" s="297"/>
      <c r="E2" s="182" t="s">
        <v>87</v>
      </c>
      <c r="F2" s="182" t="s">
        <v>88</v>
      </c>
      <c r="G2" s="182" t="s">
        <v>89</v>
      </c>
    </row>
    <row r="3" spans="1:8" s="55" customFormat="1" ht="42.75" thickBot="1" x14ac:dyDescent="0.3">
      <c r="A3" s="183" t="s">
        <v>90</v>
      </c>
      <c r="B3" s="182">
        <v>12</v>
      </c>
      <c r="C3" s="182">
        <v>28</v>
      </c>
      <c r="D3" s="182">
        <v>25</v>
      </c>
      <c r="E3" s="182">
        <v>248</v>
      </c>
      <c r="F3" s="182">
        <v>233</v>
      </c>
      <c r="G3" s="182">
        <v>481</v>
      </c>
    </row>
    <row r="4" spans="1:8" ht="44.25" customHeight="1" thickBot="1" x14ac:dyDescent="0.3">
      <c r="A4" s="315" t="s">
        <v>84</v>
      </c>
      <c r="B4" s="315" t="s">
        <v>51</v>
      </c>
      <c r="C4" s="315" t="s">
        <v>85</v>
      </c>
      <c r="D4" s="317" t="s">
        <v>86</v>
      </c>
      <c r="E4" s="319" t="s">
        <v>52</v>
      </c>
      <c r="F4" s="320"/>
      <c r="G4" s="321"/>
      <c r="H4" s="1"/>
    </row>
    <row r="5" spans="1:8" ht="17.25" customHeight="1" thickBot="1" x14ac:dyDescent="0.3">
      <c r="A5" s="316"/>
      <c r="B5" s="316"/>
      <c r="C5" s="316"/>
      <c r="D5" s="318"/>
      <c r="E5" s="184" t="s">
        <v>87</v>
      </c>
      <c r="F5" s="184" t="s">
        <v>88</v>
      </c>
      <c r="G5" s="184" t="s">
        <v>89</v>
      </c>
      <c r="H5" s="1"/>
    </row>
    <row r="6" spans="1:8" ht="42" customHeight="1" thickBot="1" x14ac:dyDescent="0.3">
      <c r="A6" s="185" t="s">
        <v>90</v>
      </c>
      <c r="B6" s="184">
        <v>14</v>
      </c>
      <c r="C6" s="184">
        <v>127</v>
      </c>
      <c r="D6" s="184">
        <v>134</v>
      </c>
      <c r="E6" s="184">
        <v>951</v>
      </c>
      <c r="F6" s="184">
        <v>913</v>
      </c>
      <c r="G6" s="184">
        <v>1864</v>
      </c>
      <c r="H6" s="1"/>
    </row>
    <row r="7" spans="1:8" ht="21.75" thickBot="1" x14ac:dyDescent="0.3">
      <c r="A7" s="300" t="s">
        <v>91</v>
      </c>
      <c r="B7" s="300" t="s">
        <v>51</v>
      </c>
      <c r="C7" s="300" t="s">
        <v>85</v>
      </c>
      <c r="D7" s="300" t="s">
        <v>86</v>
      </c>
      <c r="E7" s="312" t="s">
        <v>52</v>
      </c>
      <c r="F7" s="313"/>
      <c r="G7" s="314"/>
    </row>
    <row r="8" spans="1:8" ht="21.75" thickBot="1" x14ac:dyDescent="0.3">
      <c r="A8" s="301"/>
      <c r="B8" s="301"/>
      <c r="C8" s="301"/>
      <c r="D8" s="301"/>
      <c r="E8" s="186" t="s">
        <v>87</v>
      </c>
      <c r="F8" s="186" t="s">
        <v>88</v>
      </c>
      <c r="G8" s="186" t="s">
        <v>89</v>
      </c>
    </row>
    <row r="9" spans="1:8" ht="42.75" thickBot="1" x14ac:dyDescent="0.3">
      <c r="A9" s="187" t="s">
        <v>92</v>
      </c>
      <c r="B9" s="186">
        <v>6</v>
      </c>
      <c r="C9" s="186">
        <v>75</v>
      </c>
      <c r="D9" s="186">
        <v>102</v>
      </c>
      <c r="E9" s="186">
        <v>880</v>
      </c>
      <c r="F9" s="186">
        <v>849</v>
      </c>
      <c r="G9" s="186">
        <v>1729</v>
      </c>
    </row>
    <row r="10" spans="1:8" x14ac:dyDescent="0.25">
      <c r="A10" s="302" t="s">
        <v>173</v>
      </c>
      <c r="B10" s="300">
        <v>1</v>
      </c>
      <c r="C10" s="300">
        <v>6</v>
      </c>
      <c r="D10" s="300">
        <v>4</v>
      </c>
      <c r="E10" s="300">
        <v>43</v>
      </c>
      <c r="F10" s="300">
        <v>56</v>
      </c>
      <c r="G10" s="300">
        <v>99</v>
      </c>
    </row>
    <row r="11" spans="1:8" ht="30.75" customHeight="1" thickBot="1" x14ac:dyDescent="0.3">
      <c r="A11" s="303"/>
      <c r="B11" s="301"/>
      <c r="C11" s="301"/>
      <c r="D11" s="301"/>
      <c r="E11" s="301"/>
      <c r="F11" s="301"/>
      <c r="G11" s="301"/>
    </row>
    <row r="12" spans="1:8" ht="21.75" thickBot="1" x14ac:dyDescent="0.3">
      <c r="A12" s="186" t="s">
        <v>93</v>
      </c>
      <c r="B12" s="186">
        <v>7</v>
      </c>
      <c r="C12" s="186">
        <v>81</v>
      </c>
      <c r="D12" s="186">
        <v>106</v>
      </c>
      <c r="E12" s="186">
        <v>923</v>
      </c>
      <c r="F12" s="186">
        <v>905</v>
      </c>
      <c r="G12" s="186">
        <v>1828</v>
      </c>
    </row>
    <row r="13" spans="1:8" ht="35.25" customHeight="1" x14ac:dyDescent="0.25">
      <c r="A13" s="188" t="s">
        <v>94</v>
      </c>
      <c r="B13" s="188" t="s">
        <v>51</v>
      </c>
      <c r="C13" s="188" t="s">
        <v>85</v>
      </c>
      <c r="D13" s="189" t="s">
        <v>86</v>
      </c>
      <c r="E13" s="309" t="s">
        <v>52</v>
      </c>
      <c r="F13" s="310"/>
      <c r="G13" s="311"/>
    </row>
    <row r="14" spans="1:8" s="55" customFormat="1" ht="21" x14ac:dyDescent="0.25">
      <c r="A14" s="190"/>
      <c r="B14" s="190"/>
      <c r="C14" s="190"/>
      <c r="D14" s="191"/>
      <c r="E14" s="192" t="s">
        <v>87</v>
      </c>
      <c r="F14" s="192" t="s">
        <v>88</v>
      </c>
      <c r="G14" s="192" t="s">
        <v>89</v>
      </c>
    </row>
    <row r="15" spans="1:8" s="25" customFormat="1" ht="42" x14ac:dyDescent="0.25">
      <c r="A15" s="193" t="s">
        <v>209</v>
      </c>
      <c r="B15" s="193">
        <v>1</v>
      </c>
      <c r="C15" s="193">
        <v>15</v>
      </c>
      <c r="D15" s="194">
        <v>14</v>
      </c>
      <c r="E15" s="192">
        <v>41</v>
      </c>
      <c r="F15" s="192">
        <v>37</v>
      </c>
      <c r="G15" s="192">
        <v>78</v>
      </c>
    </row>
    <row r="16" spans="1:8" ht="42" x14ac:dyDescent="0.25">
      <c r="A16" s="195" t="s">
        <v>95</v>
      </c>
      <c r="B16" s="193">
        <v>1</v>
      </c>
      <c r="C16" s="193">
        <v>16</v>
      </c>
      <c r="D16" s="196">
        <v>55</v>
      </c>
      <c r="E16" s="192">
        <v>296</v>
      </c>
      <c r="F16" s="197">
        <v>346</v>
      </c>
      <c r="G16" s="197">
        <v>642</v>
      </c>
    </row>
    <row r="17" spans="1:22" ht="63" x14ac:dyDescent="0.25">
      <c r="A17" s="195" t="s">
        <v>96</v>
      </c>
      <c r="B17" s="193">
        <v>4</v>
      </c>
      <c r="C17" s="193">
        <v>58</v>
      </c>
      <c r="D17" s="196">
        <v>114</v>
      </c>
      <c r="E17" s="192">
        <v>874</v>
      </c>
      <c r="F17" s="197">
        <v>544</v>
      </c>
      <c r="G17" s="197">
        <v>1418</v>
      </c>
    </row>
    <row r="18" spans="1:22" ht="42" x14ac:dyDescent="0.25">
      <c r="A18" s="195" t="s">
        <v>97</v>
      </c>
      <c r="B18" s="193">
        <v>1</v>
      </c>
      <c r="C18" s="193">
        <v>7</v>
      </c>
      <c r="D18" s="196">
        <v>16</v>
      </c>
      <c r="E18" s="192">
        <v>39</v>
      </c>
      <c r="F18" s="197"/>
      <c r="G18" s="197">
        <v>39</v>
      </c>
    </row>
    <row r="19" spans="1:22" ht="21" x14ac:dyDescent="0.35">
      <c r="A19" s="195" t="s">
        <v>58</v>
      </c>
      <c r="B19" s="193">
        <v>6</v>
      </c>
      <c r="C19" s="193">
        <v>81</v>
      </c>
      <c r="D19" s="196">
        <v>185</v>
      </c>
      <c r="E19" s="198">
        <f>SUM(E15:E18)</f>
        <v>1250</v>
      </c>
      <c r="F19" s="199">
        <v>927</v>
      </c>
      <c r="G19" s="199">
        <f>SUM(G15:G18)</f>
        <v>2177</v>
      </c>
    </row>
    <row r="20" spans="1:22" ht="42" x14ac:dyDescent="0.25">
      <c r="A20" s="195" t="s">
        <v>174</v>
      </c>
      <c r="B20" s="193">
        <v>1</v>
      </c>
      <c r="C20" s="193"/>
      <c r="D20" s="196">
        <v>9</v>
      </c>
      <c r="E20" s="198"/>
      <c r="F20" s="200"/>
      <c r="G20" s="200"/>
    </row>
    <row r="21" spans="1:22" ht="42" x14ac:dyDescent="0.25">
      <c r="A21" s="195" t="s">
        <v>175</v>
      </c>
      <c r="B21" s="193">
        <v>1</v>
      </c>
      <c r="C21" s="193"/>
      <c r="D21" s="196">
        <v>6</v>
      </c>
      <c r="E21" s="198"/>
      <c r="F21" s="200"/>
      <c r="G21" s="200"/>
    </row>
    <row r="22" spans="1:22" ht="21.75" thickBot="1" x14ac:dyDescent="0.4">
      <c r="A22" s="201" t="s">
        <v>98</v>
      </c>
      <c r="B22" s="202"/>
      <c r="C22" s="202"/>
      <c r="D22" s="203">
        <v>15</v>
      </c>
      <c r="E22" s="198"/>
      <c r="F22" s="204"/>
      <c r="G22" s="204"/>
    </row>
    <row r="23" spans="1:22" ht="26.25" customHeight="1" thickTop="1" x14ac:dyDescent="0.25">
      <c r="A23" s="298" t="s">
        <v>48</v>
      </c>
      <c r="B23" s="298">
        <v>28</v>
      </c>
      <c r="C23" s="298">
        <v>304</v>
      </c>
      <c r="D23" s="298">
        <v>454</v>
      </c>
      <c r="E23" s="304">
        <v>3372</v>
      </c>
      <c r="F23" s="304">
        <v>2978</v>
      </c>
      <c r="G23" s="304">
        <v>6350</v>
      </c>
    </row>
    <row r="24" spans="1:22" ht="46.5" customHeight="1" thickBot="1" x14ac:dyDescent="0.3">
      <c r="A24" s="299"/>
      <c r="B24" s="299"/>
      <c r="C24" s="299"/>
      <c r="D24" s="299"/>
      <c r="E24" s="305"/>
      <c r="F24" s="305"/>
      <c r="G24" s="305"/>
      <c r="P24" s="322"/>
      <c r="Q24" s="322"/>
      <c r="R24" s="322"/>
      <c r="S24" s="322"/>
      <c r="T24" s="322"/>
      <c r="U24" s="322"/>
      <c r="V24" s="322"/>
    </row>
    <row r="25" spans="1:22" ht="16.5" customHeight="1" thickTop="1" x14ac:dyDescent="0.25">
      <c r="P25" s="322"/>
      <c r="Q25" s="322"/>
      <c r="R25" s="322"/>
      <c r="S25" s="322"/>
      <c r="T25" s="322"/>
      <c r="U25" s="322"/>
      <c r="V25" s="322"/>
    </row>
  </sheetData>
  <mergeCells count="35">
    <mergeCell ref="P24:P25"/>
    <mergeCell ref="Q24:Q25"/>
    <mergeCell ref="R24:R25"/>
    <mergeCell ref="S24:S25"/>
    <mergeCell ref="T24:V25"/>
    <mergeCell ref="A4:A5"/>
    <mergeCell ref="B4:B5"/>
    <mergeCell ref="C4:C5"/>
    <mergeCell ref="D4:D5"/>
    <mergeCell ref="E4:G4"/>
    <mergeCell ref="E23:E24"/>
    <mergeCell ref="E1:G1"/>
    <mergeCell ref="F23:F24"/>
    <mergeCell ref="G23:G24"/>
    <mergeCell ref="E13:G13"/>
    <mergeCell ref="G10:G11"/>
    <mergeCell ref="E7:G7"/>
    <mergeCell ref="E10:E11"/>
    <mergeCell ref="F10:F11"/>
    <mergeCell ref="A1:A2"/>
    <mergeCell ref="B1:B2"/>
    <mergeCell ref="C1:C2"/>
    <mergeCell ref="D1:D2"/>
    <mergeCell ref="B23:B24"/>
    <mergeCell ref="C23:C24"/>
    <mergeCell ref="D23:D24"/>
    <mergeCell ref="A7:A8"/>
    <mergeCell ref="B7:B8"/>
    <mergeCell ref="C7:C8"/>
    <mergeCell ref="D7:D8"/>
    <mergeCell ref="B10:B11"/>
    <mergeCell ref="C10:C11"/>
    <mergeCell ref="D10:D11"/>
    <mergeCell ref="A10:A11"/>
    <mergeCell ref="A23:A24"/>
  </mergeCells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H34"/>
  <sheetViews>
    <sheetView zoomScaleNormal="100" workbookViewId="0">
      <selection sqref="A1:BH34"/>
    </sheetView>
  </sheetViews>
  <sheetFormatPr defaultRowHeight="15" x14ac:dyDescent="0.25"/>
  <cols>
    <col min="1" max="1" width="11.7109375" style="140" bestFit="1" customWidth="1"/>
    <col min="2" max="57" width="2.7109375" style="140" customWidth="1"/>
    <col min="58" max="60" width="3.28515625" style="140" customWidth="1"/>
    <col min="61" max="16384" width="9.140625" style="110"/>
  </cols>
  <sheetData>
    <row r="1" spans="1:60" x14ac:dyDescent="0.25">
      <c r="A1" s="507" t="s">
        <v>535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  <c r="AO1" s="507"/>
      <c r="AP1" s="507"/>
      <c r="AQ1" s="507"/>
      <c r="AR1" s="507"/>
      <c r="AS1" s="507"/>
      <c r="AT1" s="507"/>
      <c r="AU1" s="507"/>
      <c r="AV1" s="507"/>
      <c r="AW1" s="507"/>
      <c r="AX1" s="507"/>
      <c r="AY1" s="507"/>
      <c r="AZ1" s="507"/>
      <c r="BA1" s="507"/>
      <c r="BB1" s="507"/>
      <c r="BC1" s="507"/>
      <c r="BD1" s="507"/>
      <c r="BE1" s="507"/>
      <c r="BF1" s="507"/>
      <c r="BG1" s="507"/>
      <c r="BH1" s="507"/>
    </row>
    <row r="2" spans="1:60" x14ac:dyDescent="0.25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07"/>
      <c r="BD2" s="507"/>
      <c r="BE2" s="507"/>
      <c r="BF2" s="507"/>
      <c r="BG2" s="507"/>
      <c r="BH2" s="507"/>
    </row>
    <row r="3" spans="1:60" ht="25.5" customHeight="1" x14ac:dyDescent="0.25">
      <c r="A3" s="508" t="s">
        <v>486</v>
      </c>
      <c r="B3" s="509" t="s">
        <v>487</v>
      </c>
      <c r="C3" s="510"/>
      <c r="D3" s="510"/>
      <c r="E3" s="510"/>
      <c r="F3" s="510"/>
      <c r="G3" s="510"/>
      <c r="H3" s="510"/>
      <c r="I3" s="511"/>
      <c r="J3" s="512"/>
      <c r="K3" s="513"/>
      <c r="L3" s="513"/>
      <c r="M3" s="513"/>
      <c r="N3" s="513"/>
      <c r="O3" s="513"/>
      <c r="P3" s="513"/>
      <c r="Q3" s="514"/>
      <c r="R3" s="515" t="s">
        <v>488</v>
      </c>
      <c r="S3" s="516"/>
      <c r="T3" s="516"/>
      <c r="U3" s="516"/>
      <c r="V3" s="516"/>
      <c r="W3" s="516"/>
      <c r="X3" s="516"/>
      <c r="Y3" s="517"/>
      <c r="Z3" s="518" t="s">
        <v>489</v>
      </c>
      <c r="AA3" s="519"/>
      <c r="AB3" s="519"/>
      <c r="AC3" s="519"/>
      <c r="AD3" s="519"/>
      <c r="AE3" s="519"/>
      <c r="AF3" s="519"/>
      <c r="AG3" s="520"/>
      <c r="AH3" s="515" t="s">
        <v>167</v>
      </c>
      <c r="AI3" s="516"/>
      <c r="AJ3" s="516"/>
      <c r="AK3" s="516"/>
      <c r="AL3" s="516"/>
      <c r="AM3" s="516"/>
      <c r="AN3" s="516"/>
      <c r="AO3" s="517"/>
      <c r="AP3" s="518" t="s">
        <v>170</v>
      </c>
      <c r="AQ3" s="519"/>
      <c r="AR3" s="519"/>
      <c r="AS3" s="519"/>
      <c r="AT3" s="519"/>
      <c r="AU3" s="519"/>
      <c r="AV3" s="519"/>
      <c r="AW3" s="520"/>
      <c r="AX3" s="509"/>
      <c r="AY3" s="510"/>
      <c r="AZ3" s="510"/>
      <c r="BA3" s="510"/>
      <c r="BB3" s="510"/>
      <c r="BC3" s="510"/>
      <c r="BD3" s="510"/>
      <c r="BE3" s="511"/>
      <c r="BF3" s="521" t="s">
        <v>93</v>
      </c>
      <c r="BG3" s="522"/>
      <c r="BH3" s="525" t="s">
        <v>58</v>
      </c>
    </row>
    <row r="4" spans="1:60" x14ac:dyDescent="0.25">
      <c r="A4" s="508"/>
      <c r="B4" s="506" t="s">
        <v>490</v>
      </c>
      <c r="C4" s="506"/>
      <c r="D4" s="506" t="s">
        <v>491</v>
      </c>
      <c r="E4" s="506"/>
      <c r="F4" s="506" t="s">
        <v>492</v>
      </c>
      <c r="G4" s="506"/>
      <c r="H4" s="501" t="s">
        <v>493</v>
      </c>
      <c r="I4" s="502"/>
      <c r="J4" s="503" t="s">
        <v>490</v>
      </c>
      <c r="K4" s="503"/>
      <c r="L4" s="503" t="s">
        <v>491</v>
      </c>
      <c r="M4" s="503"/>
      <c r="N4" s="503" t="s">
        <v>492</v>
      </c>
      <c r="O4" s="503"/>
      <c r="P4" s="504" t="s">
        <v>493</v>
      </c>
      <c r="Q4" s="505"/>
      <c r="R4" s="506" t="s">
        <v>490</v>
      </c>
      <c r="S4" s="506"/>
      <c r="T4" s="506" t="s">
        <v>491</v>
      </c>
      <c r="U4" s="506"/>
      <c r="V4" s="506" t="s">
        <v>492</v>
      </c>
      <c r="W4" s="506"/>
      <c r="X4" s="501" t="s">
        <v>493</v>
      </c>
      <c r="Y4" s="502"/>
      <c r="Z4" s="503" t="s">
        <v>490</v>
      </c>
      <c r="AA4" s="503"/>
      <c r="AB4" s="503" t="s">
        <v>491</v>
      </c>
      <c r="AC4" s="503"/>
      <c r="AD4" s="503" t="s">
        <v>492</v>
      </c>
      <c r="AE4" s="503"/>
      <c r="AF4" s="504" t="s">
        <v>493</v>
      </c>
      <c r="AG4" s="505"/>
      <c r="AH4" s="506" t="s">
        <v>490</v>
      </c>
      <c r="AI4" s="506"/>
      <c r="AJ4" s="506" t="s">
        <v>491</v>
      </c>
      <c r="AK4" s="506"/>
      <c r="AL4" s="506" t="s">
        <v>492</v>
      </c>
      <c r="AM4" s="506"/>
      <c r="AN4" s="501" t="s">
        <v>493</v>
      </c>
      <c r="AO4" s="502"/>
      <c r="AP4" s="503" t="s">
        <v>490</v>
      </c>
      <c r="AQ4" s="503"/>
      <c r="AR4" s="503" t="s">
        <v>491</v>
      </c>
      <c r="AS4" s="503"/>
      <c r="AT4" s="503" t="s">
        <v>492</v>
      </c>
      <c r="AU4" s="503"/>
      <c r="AV4" s="504" t="s">
        <v>493</v>
      </c>
      <c r="AW4" s="505"/>
      <c r="AX4" s="506" t="s">
        <v>490</v>
      </c>
      <c r="AY4" s="506"/>
      <c r="AZ4" s="506" t="s">
        <v>491</v>
      </c>
      <c r="BA4" s="506"/>
      <c r="BB4" s="506" t="s">
        <v>492</v>
      </c>
      <c r="BC4" s="506"/>
      <c r="BD4" s="501" t="s">
        <v>493</v>
      </c>
      <c r="BE4" s="502"/>
      <c r="BF4" s="523"/>
      <c r="BG4" s="524"/>
      <c r="BH4" s="526"/>
    </row>
    <row r="5" spans="1:60" x14ac:dyDescent="0.25">
      <c r="A5" s="508"/>
      <c r="B5" s="132" t="s">
        <v>88</v>
      </c>
      <c r="C5" s="132" t="s">
        <v>87</v>
      </c>
      <c r="D5" s="132" t="s">
        <v>88</v>
      </c>
      <c r="E5" s="132" t="s">
        <v>87</v>
      </c>
      <c r="F5" s="132" t="s">
        <v>88</v>
      </c>
      <c r="G5" s="132" t="s">
        <v>87</v>
      </c>
      <c r="H5" s="132" t="s">
        <v>88</v>
      </c>
      <c r="I5" s="132" t="s">
        <v>87</v>
      </c>
      <c r="J5" s="133" t="s">
        <v>88</v>
      </c>
      <c r="K5" s="133" t="s">
        <v>87</v>
      </c>
      <c r="L5" s="133" t="s">
        <v>88</v>
      </c>
      <c r="M5" s="133" t="s">
        <v>87</v>
      </c>
      <c r="N5" s="133" t="s">
        <v>88</v>
      </c>
      <c r="O5" s="133" t="s">
        <v>87</v>
      </c>
      <c r="P5" s="133" t="s">
        <v>88</v>
      </c>
      <c r="Q5" s="133" t="s">
        <v>87</v>
      </c>
      <c r="R5" s="132" t="s">
        <v>88</v>
      </c>
      <c r="S5" s="132" t="s">
        <v>87</v>
      </c>
      <c r="T5" s="132" t="s">
        <v>88</v>
      </c>
      <c r="U5" s="132" t="s">
        <v>87</v>
      </c>
      <c r="V5" s="132" t="s">
        <v>88</v>
      </c>
      <c r="W5" s="132" t="s">
        <v>87</v>
      </c>
      <c r="X5" s="132" t="s">
        <v>88</v>
      </c>
      <c r="Y5" s="132" t="s">
        <v>87</v>
      </c>
      <c r="Z5" s="134" t="s">
        <v>88</v>
      </c>
      <c r="AA5" s="134" t="s">
        <v>87</v>
      </c>
      <c r="AB5" s="134" t="s">
        <v>88</v>
      </c>
      <c r="AC5" s="134" t="s">
        <v>87</v>
      </c>
      <c r="AD5" s="134" t="s">
        <v>88</v>
      </c>
      <c r="AE5" s="134" t="s">
        <v>87</v>
      </c>
      <c r="AF5" s="134" t="s">
        <v>88</v>
      </c>
      <c r="AG5" s="134" t="s">
        <v>87</v>
      </c>
      <c r="AH5" s="135" t="s">
        <v>88</v>
      </c>
      <c r="AI5" s="135" t="s">
        <v>87</v>
      </c>
      <c r="AJ5" s="135" t="s">
        <v>88</v>
      </c>
      <c r="AK5" s="135" t="s">
        <v>87</v>
      </c>
      <c r="AL5" s="135" t="s">
        <v>88</v>
      </c>
      <c r="AM5" s="135" t="s">
        <v>87</v>
      </c>
      <c r="AN5" s="135" t="s">
        <v>88</v>
      </c>
      <c r="AO5" s="135" t="s">
        <v>87</v>
      </c>
      <c r="AP5" s="134" t="s">
        <v>88</v>
      </c>
      <c r="AQ5" s="134" t="s">
        <v>87</v>
      </c>
      <c r="AR5" s="134" t="s">
        <v>88</v>
      </c>
      <c r="AS5" s="134" t="s">
        <v>87</v>
      </c>
      <c r="AT5" s="134" t="s">
        <v>88</v>
      </c>
      <c r="AU5" s="134" t="s">
        <v>87</v>
      </c>
      <c r="AV5" s="134" t="s">
        <v>88</v>
      </c>
      <c r="AW5" s="134" t="s">
        <v>87</v>
      </c>
      <c r="AX5" s="135" t="s">
        <v>88</v>
      </c>
      <c r="AY5" s="135" t="s">
        <v>87</v>
      </c>
      <c r="AZ5" s="135" t="s">
        <v>88</v>
      </c>
      <c r="BA5" s="135" t="s">
        <v>87</v>
      </c>
      <c r="BB5" s="135" t="s">
        <v>88</v>
      </c>
      <c r="BC5" s="135" t="s">
        <v>87</v>
      </c>
      <c r="BD5" s="135" t="s">
        <v>88</v>
      </c>
      <c r="BE5" s="135" t="s">
        <v>87</v>
      </c>
      <c r="BF5" s="136" t="s">
        <v>88</v>
      </c>
      <c r="BG5" s="136" t="s">
        <v>87</v>
      </c>
      <c r="BH5" s="527"/>
    </row>
    <row r="6" spans="1:60" x14ac:dyDescent="0.25">
      <c r="A6" s="137" t="s">
        <v>494</v>
      </c>
      <c r="B6" s="132"/>
      <c r="C6" s="132"/>
      <c r="D6" s="132"/>
      <c r="E6" s="132"/>
      <c r="F6" s="132">
        <v>1</v>
      </c>
      <c r="G6" s="132"/>
      <c r="H6" s="132"/>
      <c r="I6" s="132"/>
      <c r="J6" s="133"/>
      <c r="K6" s="133"/>
      <c r="L6" s="133"/>
      <c r="M6" s="133"/>
      <c r="N6" s="133"/>
      <c r="O6" s="133"/>
      <c r="P6" s="133"/>
      <c r="Q6" s="133"/>
      <c r="R6" s="132"/>
      <c r="S6" s="132"/>
      <c r="T6" s="132">
        <v>1</v>
      </c>
      <c r="U6" s="132"/>
      <c r="V6" s="132">
        <v>1</v>
      </c>
      <c r="W6" s="132"/>
      <c r="X6" s="132"/>
      <c r="Y6" s="132"/>
      <c r="Z6" s="134"/>
      <c r="AA6" s="134"/>
      <c r="AB6" s="134"/>
      <c r="AC6" s="134"/>
      <c r="AD6" s="134"/>
      <c r="AE6" s="134"/>
      <c r="AF6" s="134"/>
      <c r="AG6" s="134"/>
      <c r="AH6" s="135"/>
      <c r="AI6" s="135"/>
      <c r="AJ6" s="135"/>
      <c r="AK6" s="135"/>
      <c r="AL6" s="135"/>
      <c r="AM6" s="135"/>
      <c r="AN6" s="135">
        <v>1</v>
      </c>
      <c r="AO6" s="135"/>
      <c r="AP6" s="134"/>
      <c r="AQ6" s="134"/>
      <c r="AR6" s="134"/>
      <c r="AS6" s="134"/>
      <c r="AT6" s="134"/>
      <c r="AU6" s="134"/>
      <c r="AV6" s="134"/>
      <c r="AW6" s="134"/>
      <c r="AX6" s="135"/>
      <c r="AY6" s="135"/>
      <c r="AZ6" s="135"/>
      <c r="BA6" s="135"/>
      <c r="BB6" s="135"/>
      <c r="BC6" s="135"/>
      <c r="BD6" s="135"/>
      <c r="BE6" s="135"/>
      <c r="BF6" s="136">
        <f>SUM(B6+D6+F6+H6+J6+L6+N6+P6+R6+T6+V6+X6+Z6+AB6+AD6+AF6+AH6+AJ6+AL6+AN6+AP6+AR6+AT6+AV6+AX6+AZ6+BB6+BD6)</f>
        <v>4</v>
      </c>
      <c r="BG6" s="136">
        <f>SUM(C6+E6+G6+I6+K6+M6+O6+Q6+S6+U6+W6+Y6+AA6+AC6+AE6+AG6+AI6+AK6+AM6+AO6+AQ6+AS6+AU6+AW6+AY6+BA6+BC6+BE6)</f>
        <v>0</v>
      </c>
      <c r="BH6" s="136">
        <f>BF6+BG6</f>
        <v>4</v>
      </c>
    </row>
    <row r="7" spans="1:60" x14ac:dyDescent="0.25">
      <c r="A7" s="137" t="s">
        <v>495</v>
      </c>
      <c r="B7" s="132">
        <v>1</v>
      </c>
      <c r="C7" s="132">
        <v>1</v>
      </c>
      <c r="D7" s="132">
        <v>1</v>
      </c>
      <c r="E7" s="132">
        <v>1</v>
      </c>
      <c r="F7" s="132"/>
      <c r="G7" s="132"/>
      <c r="H7" s="132"/>
      <c r="I7" s="132"/>
      <c r="J7" s="133"/>
      <c r="K7" s="133"/>
      <c r="L7" s="133"/>
      <c r="M7" s="133"/>
      <c r="N7" s="133"/>
      <c r="O7" s="133"/>
      <c r="P7" s="133"/>
      <c r="Q7" s="133"/>
      <c r="R7" s="132">
        <v>2</v>
      </c>
      <c r="S7" s="132">
        <v>6</v>
      </c>
      <c r="T7" s="132">
        <v>1</v>
      </c>
      <c r="U7" s="132"/>
      <c r="V7" s="132">
        <v>3</v>
      </c>
      <c r="W7" s="132"/>
      <c r="X7" s="132">
        <v>1</v>
      </c>
      <c r="Y7" s="132"/>
      <c r="Z7" s="134"/>
      <c r="AA7" s="134"/>
      <c r="AB7" s="134"/>
      <c r="AC7" s="134"/>
      <c r="AD7" s="134"/>
      <c r="AE7" s="134"/>
      <c r="AF7" s="134"/>
      <c r="AG7" s="134"/>
      <c r="AH7" s="135"/>
      <c r="AI7" s="135"/>
      <c r="AJ7" s="135"/>
      <c r="AK7" s="135"/>
      <c r="AL7" s="135">
        <v>1</v>
      </c>
      <c r="AM7" s="135"/>
      <c r="AN7" s="135"/>
      <c r="AO7" s="135"/>
      <c r="AP7" s="134"/>
      <c r="AQ7" s="134">
        <v>2</v>
      </c>
      <c r="AR7" s="134"/>
      <c r="AS7" s="134"/>
      <c r="AT7" s="134"/>
      <c r="AU7" s="134"/>
      <c r="AV7" s="134"/>
      <c r="AW7" s="134"/>
      <c r="AX7" s="135"/>
      <c r="AY7" s="135"/>
      <c r="AZ7" s="135"/>
      <c r="BA7" s="135"/>
      <c r="BB7" s="135"/>
      <c r="BC7" s="135"/>
      <c r="BD7" s="135"/>
      <c r="BE7" s="135"/>
      <c r="BF7" s="136">
        <f t="shared" ref="BF7:BG33" si="0">SUM(B7+D7+F7+H7+J7+L7+N7+P7+R7+T7+V7+X7+Z7+AB7+AD7+AF7+AH7+AJ7+AL7+AN7+AP7+AR7+AT7+AV7+AX7+AZ7+BB7+BD7)</f>
        <v>10</v>
      </c>
      <c r="BG7" s="136">
        <f t="shared" si="0"/>
        <v>10</v>
      </c>
      <c r="BH7" s="136">
        <f t="shared" ref="BH7:BH33" si="1">BF7+BG7</f>
        <v>20</v>
      </c>
    </row>
    <row r="8" spans="1:60" x14ac:dyDescent="0.25">
      <c r="A8" s="137" t="s">
        <v>496</v>
      </c>
      <c r="B8" s="132"/>
      <c r="C8" s="132"/>
      <c r="D8" s="132"/>
      <c r="E8" s="132"/>
      <c r="F8" s="132"/>
      <c r="G8" s="132">
        <v>1</v>
      </c>
      <c r="H8" s="132">
        <v>1</v>
      </c>
      <c r="I8" s="132">
        <v>1</v>
      </c>
      <c r="J8" s="133"/>
      <c r="K8" s="133"/>
      <c r="L8" s="133"/>
      <c r="M8" s="133"/>
      <c r="N8" s="133"/>
      <c r="O8" s="133"/>
      <c r="P8" s="133"/>
      <c r="Q8" s="133"/>
      <c r="R8" s="132"/>
      <c r="S8" s="132"/>
      <c r="T8" s="132"/>
      <c r="U8" s="132">
        <v>1</v>
      </c>
      <c r="V8" s="132"/>
      <c r="W8" s="132">
        <v>1</v>
      </c>
      <c r="X8" s="132">
        <v>1</v>
      </c>
      <c r="Y8" s="132">
        <v>1</v>
      </c>
      <c r="Z8" s="134"/>
      <c r="AA8" s="134"/>
      <c r="AB8" s="134"/>
      <c r="AC8" s="134"/>
      <c r="AD8" s="134"/>
      <c r="AE8" s="134"/>
      <c r="AF8" s="134"/>
      <c r="AG8" s="134"/>
      <c r="AH8" s="135"/>
      <c r="AI8" s="135"/>
      <c r="AJ8" s="135">
        <v>1</v>
      </c>
      <c r="AK8" s="135"/>
      <c r="AL8" s="135"/>
      <c r="AM8" s="135"/>
      <c r="AN8" s="135">
        <v>1</v>
      </c>
      <c r="AO8" s="135">
        <v>1</v>
      </c>
      <c r="AP8" s="134"/>
      <c r="AQ8" s="134"/>
      <c r="AR8" s="134"/>
      <c r="AS8" s="134"/>
      <c r="AT8" s="134"/>
      <c r="AU8" s="134"/>
      <c r="AV8" s="134"/>
      <c r="AW8" s="134"/>
      <c r="AX8" s="135"/>
      <c r="AY8" s="135"/>
      <c r="AZ8" s="135"/>
      <c r="BA8" s="135"/>
      <c r="BB8" s="135"/>
      <c r="BC8" s="135"/>
      <c r="BD8" s="135"/>
      <c r="BE8" s="135"/>
      <c r="BF8" s="136">
        <f t="shared" si="0"/>
        <v>4</v>
      </c>
      <c r="BG8" s="136">
        <f t="shared" si="0"/>
        <v>6</v>
      </c>
      <c r="BH8" s="136">
        <f t="shared" si="1"/>
        <v>10</v>
      </c>
    </row>
    <row r="9" spans="1:60" x14ac:dyDescent="0.25">
      <c r="A9" s="137" t="s">
        <v>497</v>
      </c>
      <c r="B9" s="132"/>
      <c r="C9" s="132">
        <v>2</v>
      </c>
      <c r="D9" s="132"/>
      <c r="E9" s="132">
        <v>5</v>
      </c>
      <c r="F9" s="132"/>
      <c r="G9" s="132"/>
      <c r="H9" s="132"/>
      <c r="I9" s="132"/>
      <c r="J9" s="133"/>
      <c r="K9" s="133"/>
      <c r="L9" s="133"/>
      <c r="M9" s="133"/>
      <c r="N9" s="133"/>
      <c r="O9" s="133"/>
      <c r="P9" s="133"/>
      <c r="Q9" s="133"/>
      <c r="R9" s="132"/>
      <c r="S9" s="132"/>
      <c r="T9" s="132"/>
      <c r="U9" s="132"/>
      <c r="V9" s="132"/>
      <c r="W9" s="132">
        <v>2</v>
      </c>
      <c r="X9" s="132"/>
      <c r="Y9" s="132"/>
      <c r="Z9" s="134"/>
      <c r="AA9" s="134"/>
      <c r="AB9" s="134"/>
      <c r="AC9" s="134"/>
      <c r="AD9" s="134"/>
      <c r="AE9" s="134">
        <v>1</v>
      </c>
      <c r="AF9" s="134"/>
      <c r="AG9" s="134"/>
      <c r="AH9" s="135">
        <v>1</v>
      </c>
      <c r="AI9" s="135">
        <v>1</v>
      </c>
      <c r="AJ9" s="135">
        <v>1</v>
      </c>
      <c r="AK9" s="135"/>
      <c r="AL9" s="135"/>
      <c r="AM9" s="135"/>
      <c r="AN9" s="135"/>
      <c r="AO9" s="135"/>
      <c r="AP9" s="134"/>
      <c r="AQ9" s="134"/>
      <c r="AR9" s="134"/>
      <c r="AS9" s="134"/>
      <c r="AT9" s="134"/>
      <c r="AU9" s="134"/>
      <c r="AV9" s="134"/>
      <c r="AW9" s="134">
        <v>1</v>
      </c>
      <c r="AX9" s="135"/>
      <c r="AY9" s="135"/>
      <c r="AZ9" s="135"/>
      <c r="BA9" s="135"/>
      <c r="BB9" s="135"/>
      <c r="BC9" s="135"/>
      <c r="BD9" s="135"/>
      <c r="BE9" s="135"/>
      <c r="BF9" s="136">
        <f t="shared" si="0"/>
        <v>2</v>
      </c>
      <c r="BG9" s="136">
        <f t="shared" si="0"/>
        <v>12</v>
      </c>
      <c r="BH9" s="136">
        <f t="shared" si="1"/>
        <v>14</v>
      </c>
    </row>
    <row r="10" spans="1:60" x14ac:dyDescent="0.25">
      <c r="A10" s="137" t="s">
        <v>498</v>
      </c>
      <c r="B10" s="132">
        <v>3</v>
      </c>
      <c r="C10" s="132">
        <v>3</v>
      </c>
      <c r="D10" s="132">
        <v>3</v>
      </c>
      <c r="E10" s="132"/>
      <c r="F10" s="132"/>
      <c r="G10" s="132"/>
      <c r="H10" s="132"/>
      <c r="I10" s="132"/>
      <c r="J10" s="133"/>
      <c r="K10" s="133"/>
      <c r="L10" s="133"/>
      <c r="M10" s="133"/>
      <c r="N10" s="133"/>
      <c r="O10" s="133"/>
      <c r="P10" s="133"/>
      <c r="Q10" s="133"/>
      <c r="R10" s="132"/>
      <c r="S10" s="132">
        <v>1</v>
      </c>
      <c r="T10" s="132"/>
      <c r="U10" s="132"/>
      <c r="V10" s="132"/>
      <c r="W10" s="132">
        <v>1</v>
      </c>
      <c r="X10" s="132">
        <v>2</v>
      </c>
      <c r="Y10" s="132"/>
      <c r="Z10" s="134"/>
      <c r="AA10" s="134">
        <v>1</v>
      </c>
      <c r="AB10" s="134">
        <v>2</v>
      </c>
      <c r="AC10" s="134"/>
      <c r="AD10" s="134"/>
      <c r="AE10" s="134"/>
      <c r="AF10" s="134"/>
      <c r="AG10" s="134"/>
      <c r="AH10" s="135">
        <v>4</v>
      </c>
      <c r="AI10" s="135">
        <v>4</v>
      </c>
      <c r="AJ10" s="135">
        <v>1</v>
      </c>
      <c r="AK10" s="135">
        <v>1</v>
      </c>
      <c r="AL10" s="135">
        <v>1</v>
      </c>
      <c r="AM10" s="135">
        <v>1</v>
      </c>
      <c r="AN10" s="135">
        <v>1</v>
      </c>
      <c r="AO10" s="135">
        <v>2</v>
      </c>
      <c r="AP10" s="134"/>
      <c r="AQ10" s="134"/>
      <c r="AR10" s="134"/>
      <c r="AS10" s="134"/>
      <c r="AT10" s="134"/>
      <c r="AU10" s="134"/>
      <c r="AV10" s="134"/>
      <c r="AW10" s="134"/>
      <c r="AX10" s="135"/>
      <c r="AY10" s="135"/>
      <c r="AZ10" s="135"/>
      <c r="BA10" s="135"/>
      <c r="BB10" s="135"/>
      <c r="BC10" s="135"/>
      <c r="BD10" s="135"/>
      <c r="BE10" s="135"/>
      <c r="BF10" s="136">
        <f t="shared" si="0"/>
        <v>17</v>
      </c>
      <c r="BG10" s="136">
        <f t="shared" si="0"/>
        <v>14</v>
      </c>
      <c r="BH10" s="136">
        <f t="shared" si="1"/>
        <v>31</v>
      </c>
    </row>
    <row r="11" spans="1:60" x14ac:dyDescent="0.25">
      <c r="A11" s="137" t="s">
        <v>499</v>
      </c>
      <c r="B11" s="132"/>
      <c r="C11" s="132"/>
      <c r="D11" s="132">
        <v>3</v>
      </c>
      <c r="E11" s="132"/>
      <c r="F11" s="132">
        <v>1</v>
      </c>
      <c r="G11" s="132">
        <v>2</v>
      </c>
      <c r="H11" s="132"/>
      <c r="I11" s="132">
        <v>1</v>
      </c>
      <c r="J11" s="133"/>
      <c r="K11" s="133"/>
      <c r="L11" s="133"/>
      <c r="M11" s="133"/>
      <c r="N11" s="133"/>
      <c r="O11" s="133"/>
      <c r="P11" s="133"/>
      <c r="Q11" s="133"/>
      <c r="R11" s="132"/>
      <c r="S11" s="132"/>
      <c r="T11" s="132"/>
      <c r="U11" s="132"/>
      <c r="V11" s="132"/>
      <c r="W11" s="132">
        <v>1</v>
      </c>
      <c r="X11" s="132"/>
      <c r="Y11" s="132"/>
      <c r="Z11" s="134"/>
      <c r="AA11" s="134">
        <v>1</v>
      </c>
      <c r="AB11" s="134">
        <v>1</v>
      </c>
      <c r="AC11" s="134"/>
      <c r="AD11" s="134"/>
      <c r="AE11" s="134"/>
      <c r="AF11" s="134"/>
      <c r="AG11" s="134"/>
      <c r="AH11" s="135">
        <v>1</v>
      </c>
      <c r="AI11" s="135"/>
      <c r="AJ11" s="135"/>
      <c r="AK11" s="135"/>
      <c r="AL11" s="135"/>
      <c r="AM11" s="135"/>
      <c r="AN11" s="135">
        <v>1</v>
      </c>
      <c r="AO11" s="135"/>
      <c r="AP11" s="134"/>
      <c r="AQ11" s="134"/>
      <c r="AR11" s="134"/>
      <c r="AS11" s="134"/>
      <c r="AT11" s="134"/>
      <c r="AU11" s="134"/>
      <c r="AV11" s="134">
        <v>1</v>
      </c>
      <c r="AW11" s="134"/>
      <c r="AX11" s="135"/>
      <c r="AY11" s="135"/>
      <c r="AZ11" s="135"/>
      <c r="BA11" s="135"/>
      <c r="BB11" s="135"/>
      <c r="BC11" s="135"/>
      <c r="BD11" s="135"/>
      <c r="BE11" s="135"/>
      <c r="BF11" s="136">
        <f t="shared" si="0"/>
        <v>8</v>
      </c>
      <c r="BG11" s="136">
        <f t="shared" si="0"/>
        <v>5</v>
      </c>
      <c r="BH11" s="136">
        <f t="shared" si="1"/>
        <v>13</v>
      </c>
    </row>
    <row r="12" spans="1:60" x14ac:dyDescent="0.25">
      <c r="A12" s="137" t="s">
        <v>500</v>
      </c>
      <c r="B12" s="132"/>
      <c r="C12" s="132"/>
      <c r="D12" s="132"/>
      <c r="E12" s="132"/>
      <c r="F12" s="132"/>
      <c r="G12" s="132"/>
      <c r="H12" s="132"/>
      <c r="I12" s="132"/>
      <c r="J12" s="133"/>
      <c r="K12" s="133"/>
      <c r="L12" s="133"/>
      <c r="M12" s="133"/>
      <c r="N12" s="133"/>
      <c r="O12" s="133"/>
      <c r="P12" s="133"/>
      <c r="Q12" s="133"/>
      <c r="R12" s="132"/>
      <c r="S12" s="132"/>
      <c r="T12" s="132"/>
      <c r="U12" s="132"/>
      <c r="V12" s="132"/>
      <c r="W12" s="132"/>
      <c r="X12" s="132"/>
      <c r="Y12" s="132"/>
      <c r="Z12" s="134"/>
      <c r="AA12" s="134"/>
      <c r="AB12" s="134"/>
      <c r="AC12" s="134"/>
      <c r="AD12" s="134"/>
      <c r="AE12" s="134"/>
      <c r="AF12" s="134"/>
      <c r="AG12" s="134"/>
      <c r="AH12" s="135"/>
      <c r="AI12" s="135"/>
      <c r="AJ12" s="135"/>
      <c r="AK12" s="135"/>
      <c r="AL12" s="135"/>
      <c r="AM12" s="135"/>
      <c r="AN12" s="135"/>
      <c r="AO12" s="135"/>
      <c r="AP12" s="134"/>
      <c r="AQ12" s="134"/>
      <c r="AR12" s="134"/>
      <c r="AS12" s="134"/>
      <c r="AT12" s="134"/>
      <c r="AU12" s="134"/>
      <c r="AV12" s="134"/>
      <c r="AW12" s="134"/>
      <c r="AX12" s="135"/>
      <c r="AY12" s="135"/>
      <c r="AZ12" s="135"/>
      <c r="BA12" s="135"/>
      <c r="BB12" s="135"/>
      <c r="BC12" s="135"/>
      <c r="BD12" s="135"/>
      <c r="BE12" s="135"/>
      <c r="BF12" s="136"/>
      <c r="BG12" s="136"/>
      <c r="BH12" s="136"/>
    </row>
    <row r="13" spans="1:60" x14ac:dyDescent="0.25">
      <c r="A13" s="138" t="s">
        <v>501</v>
      </c>
      <c r="B13" s="132"/>
      <c r="C13" s="132">
        <v>1</v>
      </c>
      <c r="D13" s="132"/>
      <c r="E13" s="132"/>
      <c r="F13" s="132"/>
      <c r="G13" s="132"/>
      <c r="H13" s="132"/>
      <c r="I13" s="132"/>
      <c r="J13" s="133"/>
      <c r="K13" s="133"/>
      <c r="L13" s="133"/>
      <c r="M13" s="133"/>
      <c r="N13" s="133"/>
      <c r="O13" s="133"/>
      <c r="P13" s="133"/>
      <c r="Q13" s="133"/>
      <c r="R13" s="132">
        <v>4</v>
      </c>
      <c r="S13" s="132">
        <v>1</v>
      </c>
      <c r="T13" s="132">
        <v>9</v>
      </c>
      <c r="U13" s="132"/>
      <c r="V13" s="132">
        <v>1</v>
      </c>
      <c r="W13" s="132">
        <v>1</v>
      </c>
      <c r="X13" s="132">
        <v>1</v>
      </c>
      <c r="Y13" s="132"/>
      <c r="Z13" s="134"/>
      <c r="AA13" s="134"/>
      <c r="AB13" s="134"/>
      <c r="AC13" s="134"/>
      <c r="AD13" s="134"/>
      <c r="AE13" s="134"/>
      <c r="AF13" s="134"/>
      <c r="AG13" s="134"/>
      <c r="AH13" s="135"/>
      <c r="AI13" s="135"/>
      <c r="AJ13" s="135"/>
      <c r="AK13" s="135"/>
      <c r="AL13" s="135"/>
      <c r="AM13" s="135"/>
      <c r="AN13" s="135"/>
      <c r="AO13" s="135">
        <v>1</v>
      </c>
      <c r="AP13" s="134">
        <v>1</v>
      </c>
      <c r="AQ13" s="134">
        <v>1</v>
      </c>
      <c r="AR13" s="134">
        <v>1</v>
      </c>
      <c r="AS13" s="134"/>
      <c r="AT13" s="134"/>
      <c r="AU13" s="134"/>
      <c r="AV13" s="134">
        <v>1</v>
      </c>
      <c r="AW13" s="134">
        <v>1</v>
      </c>
      <c r="AX13" s="135"/>
      <c r="AY13" s="135"/>
      <c r="AZ13" s="135"/>
      <c r="BA13" s="135"/>
      <c r="BB13" s="135"/>
      <c r="BC13" s="135"/>
      <c r="BD13" s="135"/>
      <c r="BE13" s="135"/>
      <c r="BF13" s="136">
        <f t="shared" si="0"/>
        <v>18</v>
      </c>
      <c r="BG13" s="136">
        <f t="shared" si="0"/>
        <v>6</v>
      </c>
      <c r="BH13" s="136">
        <f t="shared" si="1"/>
        <v>24</v>
      </c>
    </row>
    <row r="14" spans="1:60" x14ac:dyDescent="0.25">
      <c r="A14" s="138" t="s">
        <v>502</v>
      </c>
      <c r="B14" s="132"/>
      <c r="C14" s="132"/>
      <c r="D14" s="132"/>
      <c r="E14" s="132">
        <v>1</v>
      </c>
      <c r="F14" s="132"/>
      <c r="G14" s="132"/>
      <c r="H14" s="132"/>
      <c r="I14" s="132"/>
      <c r="J14" s="133"/>
      <c r="K14" s="133"/>
      <c r="L14" s="133"/>
      <c r="M14" s="133"/>
      <c r="N14" s="133"/>
      <c r="O14" s="133"/>
      <c r="P14" s="133"/>
      <c r="Q14" s="133"/>
      <c r="R14" s="132">
        <v>2</v>
      </c>
      <c r="S14" s="132">
        <v>3</v>
      </c>
      <c r="T14" s="132"/>
      <c r="U14" s="132">
        <v>1</v>
      </c>
      <c r="V14" s="132">
        <v>4</v>
      </c>
      <c r="W14" s="132">
        <v>2</v>
      </c>
      <c r="X14" s="132">
        <v>2</v>
      </c>
      <c r="Y14" s="132">
        <v>1</v>
      </c>
      <c r="Z14" s="134"/>
      <c r="AA14" s="134"/>
      <c r="AB14" s="134"/>
      <c r="AC14" s="134"/>
      <c r="AD14" s="134"/>
      <c r="AE14" s="134"/>
      <c r="AF14" s="134"/>
      <c r="AG14" s="134"/>
      <c r="AH14" s="135"/>
      <c r="AI14" s="135"/>
      <c r="AJ14" s="135">
        <v>1</v>
      </c>
      <c r="AK14" s="135"/>
      <c r="AL14" s="135"/>
      <c r="AM14" s="135"/>
      <c r="AN14" s="135"/>
      <c r="AO14" s="135">
        <v>1</v>
      </c>
      <c r="AP14" s="134"/>
      <c r="AQ14" s="134"/>
      <c r="AR14" s="134"/>
      <c r="AS14" s="134"/>
      <c r="AT14" s="134"/>
      <c r="AU14" s="134"/>
      <c r="AV14" s="134"/>
      <c r="AW14" s="134"/>
      <c r="AX14" s="135"/>
      <c r="AY14" s="135"/>
      <c r="AZ14" s="135"/>
      <c r="BA14" s="135"/>
      <c r="BB14" s="135"/>
      <c r="BC14" s="135"/>
      <c r="BD14" s="135"/>
      <c r="BE14" s="135"/>
      <c r="BF14" s="136">
        <f t="shared" si="0"/>
        <v>9</v>
      </c>
      <c r="BG14" s="136">
        <f t="shared" si="0"/>
        <v>9</v>
      </c>
      <c r="BH14" s="136">
        <f t="shared" si="1"/>
        <v>18</v>
      </c>
    </row>
    <row r="15" spans="1:60" x14ac:dyDescent="0.25">
      <c r="A15" s="138" t="s">
        <v>503</v>
      </c>
      <c r="B15" s="132"/>
      <c r="C15" s="132"/>
      <c r="D15" s="132"/>
      <c r="E15" s="132"/>
      <c r="F15" s="132"/>
      <c r="G15" s="132"/>
      <c r="H15" s="132"/>
      <c r="I15" s="132"/>
      <c r="J15" s="133"/>
      <c r="K15" s="133"/>
      <c r="L15" s="133"/>
      <c r="M15" s="133"/>
      <c r="N15" s="133"/>
      <c r="O15" s="133"/>
      <c r="P15" s="133"/>
      <c r="Q15" s="133"/>
      <c r="R15" s="132"/>
      <c r="S15" s="132"/>
      <c r="T15" s="132"/>
      <c r="U15" s="132"/>
      <c r="V15" s="132"/>
      <c r="W15" s="132"/>
      <c r="X15" s="132">
        <v>3</v>
      </c>
      <c r="Y15" s="132"/>
      <c r="Z15" s="134"/>
      <c r="AA15" s="134"/>
      <c r="AB15" s="134"/>
      <c r="AC15" s="134"/>
      <c r="AD15" s="134"/>
      <c r="AE15" s="134"/>
      <c r="AF15" s="134"/>
      <c r="AG15" s="134"/>
      <c r="AH15" s="135"/>
      <c r="AI15" s="135"/>
      <c r="AJ15" s="135"/>
      <c r="AK15" s="135"/>
      <c r="AL15" s="135"/>
      <c r="AM15" s="135"/>
      <c r="AN15" s="135"/>
      <c r="AO15" s="135"/>
      <c r="AP15" s="134"/>
      <c r="AQ15" s="134"/>
      <c r="AR15" s="134"/>
      <c r="AS15" s="134"/>
      <c r="AT15" s="134"/>
      <c r="AU15" s="134"/>
      <c r="AV15" s="134"/>
      <c r="AW15" s="134"/>
      <c r="AX15" s="135"/>
      <c r="AY15" s="135"/>
      <c r="AZ15" s="135"/>
      <c r="BA15" s="135"/>
      <c r="BB15" s="135"/>
      <c r="BC15" s="135"/>
      <c r="BD15" s="135"/>
      <c r="BE15" s="135"/>
      <c r="BF15" s="136">
        <f t="shared" si="0"/>
        <v>3</v>
      </c>
      <c r="BG15" s="136">
        <f t="shared" si="0"/>
        <v>0</v>
      </c>
      <c r="BH15" s="136">
        <f t="shared" si="1"/>
        <v>3</v>
      </c>
    </row>
    <row r="16" spans="1:60" x14ac:dyDescent="0.25">
      <c r="A16" s="138" t="s">
        <v>504</v>
      </c>
      <c r="B16" s="132"/>
      <c r="C16" s="132"/>
      <c r="D16" s="132"/>
      <c r="E16" s="132"/>
      <c r="F16" s="132"/>
      <c r="G16" s="132">
        <v>1</v>
      </c>
      <c r="H16" s="132">
        <v>2</v>
      </c>
      <c r="I16" s="132"/>
      <c r="J16" s="133"/>
      <c r="K16" s="133"/>
      <c r="L16" s="133"/>
      <c r="M16" s="133"/>
      <c r="N16" s="133"/>
      <c r="O16" s="133"/>
      <c r="P16" s="133"/>
      <c r="Q16" s="133"/>
      <c r="R16" s="132"/>
      <c r="S16" s="132"/>
      <c r="T16" s="132">
        <v>2</v>
      </c>
      <c r="U16" s="132">
        <v>1</v>
      </c>
      <c r="V16" s="132"/>
      <c r="W16" s="132">
        <v>2</v>
      </c>
      <c r="X16" s="132">
        <v>5</v>
      </c>
      <c r="Y16" s="132"/>
      <c r="Z16" s="134"/>
      <c r="AA16" s="134">
        <v>2</v>
      </c>
      <c r="AB16" s="134"/>
      <c r="AC16" s="134">
        <v>2</v>
      </c>
      <c r="AD16" s="134"/>
      <c r="AE16" s="134"/>
      <c r="AF16" s="134"/>
      <c r="AG16" s="134"/>
      <c r="AH16" s="135"/>
      <c r="AI16" s="135"/>
      <c r="AJ16" s="135"/>
      <c r="AK16" s="135"/>
      <c r="AL16" s="135"/>
      <c r="AM16" s="135">
        <v>1</v>
      </c>
      <c r="AN16" s="135"/>
      <c r="AO16" s="135"/>
      <c r="AP16" s="134"/>
      <c r="AQ16" s="134"/>
      <c r="AR16" s="134"/>
      <c r="AS16" s="134"/>
      <c r="AT16" s="134"/>
      <c r="AU16" s="134">
        <v>1</v>
      </c>
      <c r="AV16" s="134"/>
      <c r="AW16" s="134"/>
      <c r="AX16" s="135"/>
      <c r="AY16" s="135"/>
      <c r="AZ16" s="135"/>
      <c r="BA16" s="135"/>
      <c r="BB16" s="135"/>
      <c r="BC16" s="135"/>
      <c r="BD16" s="135"/>
      <c r="BE16" s="135"/>
      <c r="BF16" s="136">
        <f t="shared" si="0"/>
        <v>9</v>
      </c>
      <c r="BG16" s="136">
        <f t="shared" si="0"/>
        <v>10</v>
      </c>
      <c r="BH16" s="136">
        <f t="shared" si="1"/>
        <v>19</v>
      </c>
    </row>
    <row r="17" spans="1:60" x14ac:dyDescent="0.25">
      <c r="A17" s="138" t="s">
        <v>505</v>
      </c>
      <c r="B17" s="132">
        <v>1</v>
      </c>
      <c r="C17" s="132">
        <v>2</v>
      </c>
      <c r="D17" s="132"/>
      <c r="E17" s="132">
        <v>1</v>
      </c>
      <c r="F17" s="132">
        <v>1</v>
      </c>
      <c r="G17" s="132">
        <v>1</v>
      </c>
      <c r="H17" s="132">
        <v>1</v>
      </c>
      <c r="I17" s="132"/>
      <c r="J17" s="133"/>
      <c r="K17" s="133"/>
      <c r="L17" s="133"/>
      <c r="M17" s="133"/>
      <c r="N17" s="133"/>
      <c r="O17" s="133"/>
      <c r="P17" s="133"/>
      <c r="Q17" s="133"/>
      <c r="R17" s="132"/>
      <c r="S17" s="132"/>
      <c r="T17" s="132"/>
      <c r="U17" s="132"/>
      <c r="V17" s="132">
        <v>1</v>
      </c>
      <c r="W17" s="132"/>
      <c r="X17" s="132">
        <v>1</v>
      </c>
      <c r="Y17" s="132"/>
      <c r="Z17" s="134"/>
      <c r="AA17" s="134">
        <v>2</v>
      </c>
      <c r="AB17" s="134"/>
      <c r="AC17" s="134"/>
      <c r="AD17" s="134"/>
      <c r="AE17" s="134"/>
      <c r="AF17" s="134"/>
      <c r="AG17" s="134"/>
      <c r="AH17" s="135"/>
      <c r="AI17" s="135"/>
      <c r="AJ17" s="135"/>
      <c r="AK17" s="135"/>
      <c r="AL17" s="135"/>
      <c r="AM17" s="135"/>
      <c r="AN17" s="135"/>
      <c r="AO17" s="135"/>
      <c r="AP17" s="134"/>
      <c r="AQ17" s="134"/>
      <c r="AR17" s="134"/>
      <c r="AS17" s="134"/>
      <c r="AT17" s="134"/>
      <c r="AU17" s="134"/>
      <c r="AV17" s="134"/>
      <c r="AW17" s="134"/>
      <c r="AX17" s="135"/>
      <c r="AY17" s="135"/>
      <c r="AZ17" s="135"/>
      <c r="BA17" s="135"/>
      <c r="BB17" s="135"/>
      <c r="BC17" s="135"/>
      <c r="BD17" s="135"/>
      <c r="BE17" s="135"/>
      <c r="BF17" s="136">
        <f t="shared" si="0"/>
        <v>5</v>
      </c>
      <c r="BG17" s="136">
        <f t="shared" si="0"/>
        <v>6</v>
      </c>
      <c r="BH17" s="136">
        <f t="shared" si="1"/>
        <v>11</v>
      </c>
    </row>
    <row r="18" spans="1:60" x14ac:dyDescent="0.25">
      <c r="A18" s="138" t="s">
        <v>506</v>
      </c>
      <c r="B18" s="132">
        <v>1</v>
      </c>
      <c r="C18" s="132"/>
      <c r="D18" s="132">
        <v>1</v>
      </c>
      <c r="E18" s="132">
        <v>2</v>
      </c>
      <c r="F18" s="132">
        <v>1</v>
      </c>
      <c r="G18" s="132"/>
      <c r="H18" s="132">
        <v>1</v>
      </c>
      <c r="I18" s="132"/>
      <c r="J18" s="133"/>
      <c r="K18" s="133"/>
      <c r="L18" s="133"/>
      <c r="M18" s="133"/>
      <c r="N18" s="133"/>
      <c r="O18" s="133"/>
      <c r="P18" s="133"/>
      <c r="Q18" s="133"/>
      <c r="R18" s="132"/>
      <c r="S18" s="132">
        <v>5</v>
      </c>
      <c r="T18" s="132"/>
      <c r="U18" s="132">
        <v>6</v>
      </c>
      <c r="V18" s="132"/>
      <c r="W18" s="132"/>
      <c r="X18" s="132"/>
      <c r="Y18" s="132">
        <v>2</v>
      </c>
      <c r="Z18" s="134"/>
      <c r="AA18" s="134"/>
      <c r="AB18" s="134"/>
      <c r="AC18" s="134"/>
      <c r="AD18" s="134"/>
      <c r="AE18" s="134"/>
      <c r="AF18" s="134"/>
      <c r="AG18" s="134"/>
      <c r="AH18" s="135"/>
      <c r="AI18" s="135">
        <v>3</v>
      </c>
      <c r="AJ18" s="135"/>
      <c r="AK18" s="135">
        <v>2</v>
      </c>
      <c r="AL18" s="135"/>
      <c r="AM18" s="135">
        <v>2</v>
      </c>
      <c r="AN18" s="135">
        <v>5</v>
      </c>
      <c r="AO18" s="135"/>
      <c r="AP18" s="134"/>
      <c r="AQ18" s="134"/>
      <c r="AR18" s="134"/>
      <c r="AS18" s="134"/>
      <c r="AT18" s="134"/>
      <c r="AU18" s="134">
        <v>1</v>
      </c>
      <c r="AV18" s="134"/>
      <c r="AW18" s="134">
        <v>1</v>
      </c>
      <c r="AX18" s="135"/>
      <c r="AY18" s="135"/>
      <c r="AZ18" s="135"/>
      <c r="BA18" s="135"/>
      <c r="BB18" s="135"/>
      <c r="BC18" s="135"/>
      <c r="BD18" s="135"/>
      <c r="BE18" s="135"/>
      <c r="BF18" s="136">
        <f t="shared" si="0"/>
        <v>9</v>
      </c>
      <c r="BG18" s="136">
        <f t="shared" si="0"/>
        <v>24</v>
      </c>
      <c r="BH18" s="136">
        <f t="shared" si="1"/>
        <v>33</v>
      </c>
    </row>
    <row r="19" spans="1:60" x14ac:dyDescent="0.25">
      <c r="A19" s="138" t="s">
        <v>507</v>
      </c>
      <c r="B19" s="132">
        <v>1</v>
      </c>
      <c r="C19" s="132">
        <v>1</v>
      </c>
      <c r="D19" s="132">
        <v>3</v>
      </c>
      <c r="E19" s="132">
        <v>1</v>
      </c>
      <c r="F19" s="132"/>
      <c r="G19" s="132"/>
      <c r="H19" s="132"/>
      <c r="I19" s="132">
        <v>1</v>
      </c>
      <c r="J19" s="133"/>
      <c r="K19" s="133"/>
      <c r="L19" s="133"/>
      <c r="M19" s="133"/>
      <c r="N19" s="133"/>
      <c r="O19" s="133"/>
      <c r="P19" s="133"/>
      <c r="Q19" s="133"/>
      <c r="R19" s="132"/>
      <c r="S19" s="132">
        <v>1</v>
      </c>
      <c r="T19" s="132"/>
      <c r="U19" s="132">
        <v>1</v>
      </c>
      <c r="V19" s="132"/>
      <c r="W19" s="132"/>
      <c r="X19" s="132"/>
      <c r="Y19" s="132"/>
      <c r="Z19" s="134"/>
      <c r="AA19" s="134"/>
      <c r="AB19" s="134"/>
      <c r="AC19" s="134"/>
      <c r="AD19" s="134"/>
      <c r="AE19" s="134"/>
      <c r="AF19" s="134"/>
      <c r="AG19" s="134"/>
      <c r="AH19" s="135">
        <v>3</v>
      </c>
      <c r="AI19" s="135">
        <v>4</v>
      </c>
      <c r="AJ19" s="135"/>
      <c r="AK19" s="135">
        <v>1</v>
      </c>
      <c r="AL19" s="135"/>
      <c r="AM19" s="135"/>
      <c r="AN19" s="135"/>
      <c r="AO19" s="135"/>
      <c r="AP19" s="134"/>
      <c r="AQ19" s="134"/>
      <c r="AR19" s="134"/>
      <c r="AS19" s="134"/>
      <c r="AT19" s="134"/>
      <c r="AU19" s="134">
        <v>1</v>
      </c>
      <c r="AV19" s="134"/>
      <c r="AW19" s="134"/>
      <c r="AX19" s="135"/>
      <c r="AY19" s="135"/>
      <c r="AZ19" s="135"/>
      <c r="BA19" s="135"/>
      <c r="BB19" s="135"/>
      <c r="BC19" s="135"/>
      <c r="BD19" s="135"/>
      <c r="BE19" s="135"/>
      <c r="BF19" s="136">
        <f t="shared" si="0"/>
        <v>7</v>
      </c>
      <c r="BG19" s="136">
        <f t="shared" si="0"/>
        <v>11</v>
      </c>
      <c r="BH19" s="136">
        <f t="shared" si="1"/>
        <v>18</v>
      </c>
    </row>
    <row r="20" spans="1:60" x14ac:dyDescent="0.25">
      <c r="A20" s="138" t="s">
        <v>508</v>
      </c>
      <c r="B20" s="132"/>
      <c r="C20" s="132"/>
      <c r="D20" s="132"/>
      <c r="E20" s="132">
        <v>1</v>
      </c>
      <c r="F20" s="132"/>
      <c r="G20" s="132"/>
      <c r="H20" s="132"/>
      <c r="I20" s="132"/>
      <c r="J20" s="133"/>
      <c r="K20" s="133"/>
      <c r="L20" s="133"/>
      <c r="M20" s="133"/>
      <c r="N20" s="133"/>
      <c r="O20" s="133"/>
      <c r="P20" s="133"/>
      <c r="Q20" s="133"/>
      <c r="R20" s="132"/>
      <c r="S20" s="132"/>
      <c r="T20" s="132"/>
      <c r="U20" s="132"/>
      <c r="V20" s="132"/>
      <c r="W20" s="132"/>
      <c r="X20" s="132"/>
      <c r="Y20" s="132"/>
      <c r="Z20" s="134"/>
      <c r="AA20" s="134"/>
      <c r="AB20" s="134"/>
      <c r="AC20" s="134"/>
      <c r="AD20" s="134"/>
      <c r="AE20" s="134"/>
      <c r="AF20" s="134"/>
      <c r="AG20" s="134"/>
      <c r="AH20" s="135"/>
      <c r="AI20" s="135"/>
      <c r="AJ20" s="135"/>
      <c r="AK20" s="135"/>
      <c r="AL20" s="135"/>
      <c r="AM20" s="135"/>
      <c r="AN20" s="135"/>
      <c r="AO20" s="135"/>
      <c r="AP20" s="134"/>
      <c r="AQ20" s="134"/>
      <c r="AR20" s="134"/>
      <c r="AS20" s="134"/>
      <c r="AT20" s="134"/>
      <c r="AU20" s="134"/>
      <c r="AV20" s="134"/>
      <c r="AW20" s="134"/>
      <c r="AX20" s="135"/>
      <c r="AY20" s="135"/>
      <c r="AZ20" s="135"/>
      <c r="BA20" s="135"/>
      <c r="BB20" s="135"/>
      <c r="BC20" s="135"/>
      <c r="BD20" s="135"/>
      <c r="BE20" s="135"/>
      <c r="BF20" s="136">
        <f t="shared" si="0"/>
        <v>0</v>
      </c>
      <c r="BG20" s="136">
        <f t="shared" si="0"/>
        <v>1</v>
      </c>
      <c r="BH20" s="136">
        <f t="shared" si="1"/>
        <v>1</v>
      </c>
    </row>
    <row r="21" spans="1:60" x14ac:dyDescent="0.25">
      <c r="A21" s="138" t="s">
        <v>509</v>
      </c>
      <c r="B21" s="132"/>
      <c r="C21" s="132">
        <v>1</v>
      </c>
      <c r="D21" s="132"/>
      <c r="E21" s="132"/>
      <c r="F21" s="132"/>
      <c r="G21" s="132">
        <v>1</v>
      </c>
      <c r="H21" s="132"/>
      <c r="I21" s="132"/>
      <c r="J21" s="133"/>
      <c r="K21" s="133"/>
      <c r="L21" s="133"/>
      <c r="M21" s="133"/>
      <c r="N21" s="133"/>
      <c r="O21" s="133"/>
      <c r="P21" s="133"/>
      <c r="Q21" s="133"/>
      <c r="R21" s="132">
        <v>3</v>
      </c>
      <c r="S21" s="132">
        <v>1</v>
      </c>
      <c r="T21" s="132">
        <v>1</v>
      </c>
      <c r="U21" s="132"/>
      <c r="V21" s="132">
        <v>1</v>
      </c>
      <c r="W21" s="132"/>
      <c r="X21" s="132"/>
      <c r="Y21" s="132">
        <v>1</v>
      </c>
      <c r="Z21" s="134"/>
      <c r="AA21" s="134"/>
      <c r="AB21" s="134"/>
      <c r="AC21" s="134"/>
      <c r="AD21" s="134"/>
      <c r="AE21" s="134"/>
      <c r="AF21" s="134"/>
      <c r="AG21" s="134"/>
      <c r="AH21" s="135"/>
      <c r="AI21" s="135"/>
      <c r="AJ21" s="135">
        <v>1</v>
      </c>
      <c r="AK21" s="135">
        <v>3</v>
      </c>
      <c r="AL21" s="135"/>
      <c r="AM21" s="135">
        <v>2</v>
      </c>
      <c r="AN21" s="135">
        <v>1</v>
      </c>
      <c r="AO21" s="135"/>
      <c r="AP21" s="134"/>
      <c r="AQ21" s="134"/>
      <c r="AR21" s="134"/>
      <c r="AS21" s="134"/>
      <c r="AT21" s="134"/>
      <c r="AU21" s="134"/>
      <c r="AV21" s="134"/>
      <c r="AW21" s="134"/>
      <c r="AX21" s="135"/>
      <c r="AY21" s="135"/>
      <c r="AZ21" s="135"/>
      <c r="BA21" s="135"/>
      <c r="BB21" s="135"/>
      <c r="BC21" s="135"/>
      <c r="BD21" s="135"/>
      <c r="BE21" s="135"/>
      <c r="BF21" s="136">
        <f t="shared" si="0"/>
        <v>7</v>
      </c>
      <c r="BG21" s="136">
        <f t="shared" si="0"/>
        <v>9</v>
      </c>
      <c r="BH21" s="136">
        <f t="shared" si="1"/>
        <v>16</v>
      </c>
    </row>
    <row r="22" spans="1:60" x14ac:dyDescent="0.25">
      <c r="A22" s="138" t="s">
        <v>510</v>
      </c>
      <c r="B22" s="132">
        <v>2</v>
      </c>
      <c r="C22" s="132">
        <v>1</v>
      </c>
      <c r="D22" s="132">
        <v>4</v>
      </c>
      <c r="E22" s="132">
        <v>1</v>
      </c>
      <c r="F22" s="132">
        <v>3</v>
      </c>
      <c r="G22" s="132"/>
      <c r="H22" s="132">
        <v>1</v>
      </c>
      <c r="I22" s="132">
        <v>1</v>
      </c>
      <c r="J22" s="133"/>
      <c r="K22" s="133"/>
      <c r="L22" s="133"/>
      <c r="M22" s="133"/>
      <c r="N22" s="133"/>
      <c r="O22" s="133"/>
      <c r="P22" s="133"/>
      <c r="Q22" s="133"/>
      <c r="R22" s="132">
        <v>1</v>
      </c>
      <c r="S22" s="132"/>
      <c r="T22" s="132"/>
      <c r="U22" s="132">
        <v>2</v>
      </c>
      <c r="V22" s="132"/>
      <c r="W22" s="132"/>
      <c r="X22" s="132">
        <v>1</v>
      </c>
      <c r="Y22" s="132"/>
      <c r="Z22" s="134"/>
      <c r="AA22" s="134">
        <v>5</v>
      </c>
      <c r="AB22" s="134"/>
      <c r="AC22" s="134"/>
      <c r="AD22" s="134"/>
      <c r="AE22" s="134">
        <v>1</v>
      </c>
      <c r="AF22" s="134"/>
      <c r="AG22" s="134"/>
      <c r="AH22" s="135"/>
      <c r="AI22" s="135">
        <v>1</v>
      </c>
      <c r="AJ22" s="135"/>
      <c r="AK22" s="135">
        <v>1</v>
      </c>
      <c r="AL22" s="135"/>
      <c r="AM22" s="135">
        <v>1</v>
      </c>
      <c r="AN22" s="135">
        <v>2</v>
      </c>
      <c r="AO22" s="135"/>
      <c r="AP22" s="134">
        <v>4</v>
      </c>
      <c r="AQ22" s="134">
        <v>3</v>
      </c>
      <c r="AR22" s="134">
        <v>3</v>
      </c>
      <c r="AS22" s="134">
        <v>1</v>
      </c>
      <c r="AT22" s="134"/>
      <c r="AU22" s="134"/>
      <c r="AV22" s="134">
        <v>3</v>
      </c>
      <c r="AW22" s="134">
        <v>2</v>
      </c>
      <c r="AX22" s="135"/>
      <c r="AY22" s="135"/>
      <c r="AZ22" s="135"/>
      <c r="BA22" s="135"/>
      <c r="BB22" s="135"/>
      <c r="BC22" s="135"/>
      <c r="BD22" s="135"/>
      <c r="BE22" s="135"/>
      <c r="BF22" s="136">
        <f t="shared" si="0"/>
        <v>24</v>
      </c>
      <c r="BG22" s="136">
        <f t="shared" si="0"/>
        <v>20</v>
      </c>
      <c r="BH22" s="136">
        <f t="shared" si="1"/>
        <v>44</v>
      </c>
    </row>
    <row r="23" spans="1:60" x14ac:dyDescent="0.25">
      <c r="A23" s="138" t="s">
        <v>511</v>
      </c>
      <c r="B23" s="132"/>
      <c r="C23" s="132"/>
      <c r="D23" s="132">
        <v>3</v>
      </c>
      <c r="E23" s="132"/>
      <c r="F23" s="132"/>
      <c r="G23" s="132"/>
      <c r="H23" s="132"/>
      <c r="I23" s="132"/>
      <c r="J23" s="133"/>
      <c r="K23" s="133"/>
      <c r="L23" s="133"/>
      <c r="M23" s="133"/>
      <c r="N23" s="133"/>
      <c r="O23" s="133"/>
      <c r="P23" s="133"/>
      <c r="Q23" s="133"/>
      <c r="R23" s="132">
        <v>1</v>
      </c>
      <c r="S23" s="132">
        <v>2</v>
      </c>
      <c r="T23" s="132">
        <v>4</v>
      </c>
      <c r="U23" s="132">
        <v>1</v>
      </c>
      <c r="V23" s="132">
        <v>1</v>
      </c>
      <c r="W23" s="132">
        <v>1</v>
      </c>
      <c r="X23" s="132">
        <v>2</v>
      </c>
      <c r="Y23" s="132">
        <v>6</v>
      </c>
      <c r="Z23" s="134"/>
      <c r="AA23" s="134"/>
      <c r="AB23" s="134"/>
      <c r="AC23" s="134"/>
      <c r="AD23" s="134"/>
      <c r="AE23" s="134"/>
      <c r="AF23" s="134"/>
      <c r="AG23" s="134"/>
      <c r="AH23" s="135">
        <v>1</v>
      </c>
      <c r="AI23" s="135"/>
      <c r="AJ23" s="135">
        <v>1</v>
      </c>
      <c r="AK23" s="135">
        <v>1</v>
      </c>
      <c r="AL23" s="135">
        <v>1</v>
      </c>
      <c r="AM23" s="135">
        <v>1</v>
      </c>
      <c r="AN23" s="135"/>
      <c r="AO23" s="135"/>
      <c r="AP23" s="134"/>
      <c r="AQ23" s="134"/>
      <c r="AR23" s="134"/>
      <c r="AS23" s="134"/>
      <c r="AT23" s="134"/>
      <c r="AU23" s="134"/>
      <c r="AV23" s="134"/>
      <c r="AW23" s="134"/>
      <c r="AX23" s="135"/>
      <c r="AY23" s="135"/>
      <c r="AZ23" s="135"/>
      <c r="BA23" s="135"/>
      <c r="BB23" s="135"/>
      <c r="BC23" s="135"/>
      <c r="BD23" s="135"/>
      <c r="BE23" s="135"/>
      <c r="BF23" s="136">
        <f t="shared" si="0"/>
        <v>14</v>
      </c>
      <c r="BG23" s="136">
        <f t="shared" si="0"/>
        <v>12</v>
      </c>
      <c r="BH23" s="136">
        <f t="shared" si="1"/>
        <v>26</v>
      </c>
    </row>
    <row r="24" spans="1:60" x14ac:dyDescent="0.25">
      <c r="A24" s="138" t="s">
        <v>512</v>
      </c>
      <c r="B24" s="132"/>
      <c r="C24" s="132"/>
      <c r="D24" s="132"/>
      <c r="E24" s="132"/>
      <c r="F24" s="132"/>
      <c r="G24" s="132">
        <v>1</v>
      </c>
      <c r="H24" s="132"/>
      <c r="I24" s="132"/>
      <c r="J24" s="133"/>
      <c r="K24" s="133"/>
      <c r="L24" s="133"/>
      <c r="M24" s="133"/>
      <c r="N24" s="133"/>
      <c r="O24" s="133"/>
      <c r="P24" s="133"/>
      <c r="Q24" s="133"/>
      <c r="R24" s="132"/>
      <c r="S24" s="132"/>
      <c r="T24" s="132"/>
      <c r="U24" s="132"/>
      <c r="V24" s="132"/>
      <c r="W24" s="132"/>
      <c r="X24" s="132"/>
      <c r="Y24" s="132"/>
      <c r="Z24" s="134"/>
      <c r="AA24" s="134"/>
      <c r="AB24" s="134"/>
      <c r="AC24" s="134"/>
      <c r="AD24" s="134"/>
      <c r="AE24" s="134"/>
      <c r="AF24" s="134"/>
      <c r="AG24" s="134"/>
      <c r="AH24" s="135"/>
      <c r="AI24" s="135"/>
      <c r="AJ24" s="135"/>
      <c r="AK24" s="135"/>
      <c r="AL24" s="135"/>
      <c r="AM24" s="135"/>
      <c r="AN24" s="135"/>
      <c r="AO24" s="135"/>
      <c r="AP24" s="134"/>
      <c r="AQ24" s="134"/>
      <c r="AR24" s="134"/>
      <c r="AS24" s="134"/>
      <c r="AT24" s="134"/>
      <c r="AU24" s="134"/>
      <c r="AV24" s="134"/>
      <c r="AW24" s="134"/>
      <c r="AX24" s="135"/>
      <c r="AY24" s="135"/>
      <c r="AZ24" s="135"/>
      <c r="BA24" s="135"/>
      <c r="BB24" s="135"/>
      <c r="BC24" s="135"/>
      <c r="BD24" s="135"/>
      <c r="BE24" s="135"/>
      <c r="BF24" s="136">
        <v>1</v>
      </c>
      <c r="BG24" s="136"/>
      <c r="BH24" s="136"/>
    </row>
    <row r="25" spans="1:60" x14ac:dyDescent="0.25">
      <c r="A25" s="138" t="s">
        <v>513</v>
      </c>
      <c r="B25" s="132"/>
      <c r="C25" s="132">
        <v>1</v>
      </c>
      <c r="D25" s="132"/>
      <c r="E25" s="132"/>
      <c r="F25" s="132"/>
      <c r="G25" s="132">
        <v>2</v>
      </c>
      <c r="H25" s="132"/>
      <c r="I25" s="132"/>
      <c r="J25" s="133"/>
      <c r="K25" s="133"/>
      <c r="L25" s="133"/>
      <c r="M25" s="133"/>
      <c r="N25" s="133"/>
      <c r="O25" s="133"/>
      <c r="P25" s="133"/>
      <c r="Q25" s="133"/>
      <c r="R25" s="132"/>
      <c r="S25" s="132"/>
      <c r="T25" s="132">
        <v>1</v>
      </c>
      <c r="U25" s="132"/>
      <c r="V25" s="132"/>
      <c r="W25" s="132"/>
      <c r="X25" s="132"/>
      <c r="Y25" s="132"/>
      <c r="Z25" s="134"/>
      <c r="AA25" s="134"/>
      <c r="AB25" s="134"/>
      <c r="AC25" s="134"/>
      <c r="AD25" s="134"/>
      <c r="AE25" s="134"/>
      <c r="AF25" s="134"/>
      <c r="AG25" s="134"/>
      <c r="AH25" s="135"/>
      <c r="AI25" s="135"/>
      <c r="AJ25" s="135"/>
      <c r="AK25" s="135">
        <v>8</v>
      </c>
      <c r="AL25" s="135"/>
      <c r="AM25" s="135">
        <v>6</v>
      </c>
      <c r="AN25" s="135">
        <v>6</v>
      </c>
      <c r="AO25" s="135"/>
      <c r="AP25" s="134"/>
      <c r="AQ25" s="134"/>
      <c r="AR25" s="134"/>
      <c r="AS25" s="134"/>
      <c r="AT25" s="134"/>
      <c r="AU25" s="134"/>
      <c r="AV25" s="134"/>
      <c r="AW25" s="134"/>
      <c r="AX25" s="135"/>
      <c r="AY25" s="135"/>
      <c r="AZ25" s="135"/>
      <c r="BA25" s="135"/>
      <c r="BB25" s="135"/>
      <c r="BC25" s="135"/>
      <c r="BD25" s="135"/>
      <c r="BE25" s="135"/>
      <c r="BF25" s="136">
        <f t="shared" si="0"/>
        <v>7</v>
      </c>
      <c r="BG25" s="136">
        <f t="shared" si="0"/>
        <v>17</v>
      </c>
      <c r="BH25" s="136">
        <f t="shared" si="1"/>
        <v>24</v>
      </c>
    </row>
    <row r="26" spans="1:60" x14ac:dyDescent="0.25">
      <c r="A26" s="138" t="s">
        <v>514</v>
      </c>
      <c r="B26" s="132"/>
      <c r="C26" s="132"/>
      <c r="D26" s="132">
        <v>1</v>
      </c>
      <c r="E26" s="132">
        <v>1</v>
      </c>
      <c r="F26" s="132"/>
      <c r="G26" s="132">
        <v>1</v>
      </c>
      <c r="H26" s="132"/>
      <c r="I26" s="132">
        <v>1</v>
      </c>
      <c r="J26" s="133"/>
      <c r="K26" s="133"/>
      <c r="L26" s="133"/>
      <c r="M26" s="133"/>
      <c r="N26" s="133"/>
      <c r="O26" s="133"/>
      <c r="P26" s="133"/>
      <c r="Q26" s="133"/>
      <c r="R26" s="132"/>
      <c r="S26" s="132"/>
      <c r="T26" s="132"/>
      <c r="U26" s="132">
        <v>2</v>
      </c>
      <c r="V26" s="132"/>
      <c r="W26" s="132">
        <v>1</v>
      </c>
      <c r="X26" s="132">
        <v>3</v>
      </c>
      <c r="Y26" s="132"/>
      <c r="Z26" s="134"/>
      <c r="AA26" s="134"/>
      <c r="AB26" s="134"/>
      <c r="AC26" s="134"/>
      <c r="AD26" s="134"/>
      <c r="AE26" s="134"/>
      <c r="AF26" s="134"/>
      <c r="AG26" s="134"/>
      <c r="AH26" s="135"/>
      <c r="AI26" s="135"/>
      <c r="AJ26" s="135">
        <v>1</v>
      </c>
      <c r="AK26" s="135"/>
      <c r="AL26" s="135">
        <v>2</v>
      </c>
      <c r="AM26" s="135"/>
      <c r="AN26" s="135"/>
      <c r="AO26" s="135">
        <v>1</v>
      </c>
      <c r="AP26" s="134"/>
      <c r="AQ26" s="134"/>
      <c r="AR26" s="134"/>
      <c r="AS26" s="134"/>
      <c r="AT26" s="134"/>
      <c r="AU26" s="134"/>
      <c r="AV26" s="134"/>
      <c r="AW26" s="134"/>
      <c r="AX26" s="135"/>
      <c r="AY26" s="135"/>
      <c r="AZ26" s="135"/>
      <c r="BA26" s="135"/>
      <c r="BB26" s="135"/>
      <c r="BC26" s="135"/>
      <c r="BD26" s="135"/>
      <c r="BE26" s="135"/>
      <c r="BF26" s="136">
        <f t="shared" si="0"/>
        <v>7</v>
      </c>
      <c r="BG26" s="136">
        <f t="shared" si="0"/>
        <v>7</v>
      </c>
      <c r="BH26" s="136">
        <f t="shared" si="1"/>
        <v>14</v>
      </c>
    </row>
    <row r="27" spans="1:60" x14ac:dyDescent="0.25">
      <c r="A27" s="138" t="s">
        <v>515</v>
      </c>
      <c r="B27" s="132">
        <v>1</v>
      </c>
      <c r="C27" s="132"/>
      <c r="D27" s="132"/>
      <c r="E27" s="132">
        <v>1</v>
      </c>
      <c r="F27" s="132"/>
      <c r="G27" s="132"/>
      <c r="H27" s="132"/>
      <c r="I27" s="132"/>
      <c r="J27" s="133"/>
      <c r="K27" s="133"/>
      <c r="L27" s="133"/>
      <c r="M27" s="133"/>
      <c r="N27" s="133"/>
      <c r="O27" s="133"/>
      <c r="P27" s="133"/>
      <c r="Q27" s="133"/>
      <c r="R27" s="132">
        <v>3</v>
      </c>
      <c r="S27" s="132">
        <v>2</v>
      </c>
      <c r="T27" s="132">
        <v>2</v>
      </c>
      <c r="U27" s="132">
        <v>3</v>
      </c>
      <c r="V27" s="132">
        <v>1</v>
      </c>
      <c r="W27" s="132">
        <v>1</v>
      </c>
      <c r="X27" s="132">
        <v>1</v>
      </c>
      <c r="Y27" s="132"/>
      <c r="Z27" s="134"/>
      <c r="AA27" s="134"/>
      <c r="AB27" s="134"/>
      <c r="AC27" s="134"/>
      <c r="AD27" s="134"/>
      <c r="AE27" s="134"/>
      <c r="AF27" s="134"/>
      <c r="AG27" s="134"/>
      <c r="AH27" s="135">
        <v>2</v>
      </c>
      <c r="AI27" s="135">
        <v>1</v>
      </c>
      <c r="AJ27" s="135">
        <v>4</v>
      </c>
      <c r="AK27" s="135">
        <v>3</v>
      </c>
      <c r="AL27" s="135">
        <v>4</v>
      </c>
      <c r="AM27" s="135">
        <v>1</v>
      </c>
      <c r="AN27" s="135">
        <v>2</v>
      </c>
      <c r="AO27" s="135">
        <v>5</v>
      </c>
      <c r="AP27" s="134"/>
      <c r="AQ27" s="134"/>
      <c r="AR27" s="134">
        <v>2</v>
      </c>
      <c r="AS27" s="134"/>
      <c r="AT27" s="134">
        <v>1</v>
      </c>
      <c r="AU27" s="134">
        <v>1</v>
      </c>
      <c r="AV27" s="134"/>
      <c r="AW27" s="134">
        <v>1</v>
      </c>
      <c r="AX27" s="135"/>
      <c r="AY27" s="135"/>
      <c r="AZ27" s="135"/>
      <c r="BA27" s="135"/>
      <c r="BB27" s="135"/>
      <c r="BC27" s="135"/>
      <c r="BD27" s="135"/>
      <c r="BE27" s="135"/>
      <c r="BF27" s="136">
        <f t="shared" si="0"/>
        <v>23</v>
      </c>
      <c r="BG27" s="136">
        <f t="shared" si="0"/>
        <v>19</v>
      </c>
      <c r="BH27" s="136">
        <f t="shared" si="1"/>
        <v>42</v>
      </c>
    </row>
    <row r="28" spans="1:60" x14ac:dyDescent="0.25">
      <c r="A28" s="138" t="s">
        <v>516</v>
      </c>
      <c r="B28" s="132"/>
      <c r="C28" s="132">
        <v>1</v>
      </c>
      <c r="D28" s="132"/>
      <c r="E28" s="132"/>
      <c r="F28" s="132"/>
      <c r="G28" s="132">
        <v>1</v>
      </c>
      <c r="H28" s="132"/>
      <c r="I28" s="132">
        <v>1</v>
      </c>
      <c r="J28" s="133"/>
      <c r="K28" s="133"/>
      <c r="L28" s="133"/>
      <c r="M28" s="133"/>
      <c r="N28" s="133"/>
      <c r="O28" s="133"/>
      <c r="P28" s="133"/>
      <c r="Q28" s="133"/>
      <c r="R28" s="132">
        <v>2</v>
      </c>
      <c r="S28" s="132">
        <v>1</v>
      </c>
      <c r="T28" s="132">
        <v>2</v>
      </c>
      <c r="U28" s="132"/>
      <c r="V28" s="132"/>
      <c r="W28" s="132"/>
      <c r="X28" s="132"/>
      <c r="Y28" s="132"/>
      <c r="Z28" s="134"/>
      <c r="AA28" s="134"/>
      <c r="AB28" s="134"/>
      <c r="AC28" s="134">
        <v>1</v>
      </c>
      <c r="AD28" s="134"/>
      <c r="AE28" s="134"/>
      <c r="AF28" s="134">
        <v>4</v>
      </c>
      <c r="AG28" s="134"/>
      <c r="AH28" s="135"/>
      <c r="AI28" s="135"/>
      <c r="AJ28" s="135">
        <v>3</v>
      </c>
      <c r="AK28" s="135">
        <v>1</v>
      </c>
      <c r="AL28" s="135"/>
      <c r="AM28" s="135"/>
      <c r="AN28" s="135">
        <v>1</v>
      </c>
      <c r="AO28" s="135">
        <v>1</v>
      </c>
      <c r="AP28" s="134"/>
      <c r="AQ28" s="134"/>
      <c r="AR28" s="134"/>
      <c r="AS28" s="134"/>
      <c r="AT28" s="134"/>
      <c r="AU28" s="134"/>
      <c r="AV28" s="134"/>
      <c r="AW28" s="134"/>
      <c r="AX28" s="135"/>
      <c r="AY28" s="135"/>
      <c r="AZ28" s="135"/>
      <c r="BA28" s="135"/>
      <c r="BB28" s="135"/>
      <c r="BC28" s="135"/>
      <c r="BD28" s="135"/>
      <c r="BE28" s="135"/>
      <c r="BF28" s="136">
        <f t="shared" si="0"/>
        <v>12</v>
      </c>
      <c r="BG28" s="136">
        <f t="shared" si="0"/>
        <v>7</v>
      </c>
      <c r="BH28" s="136">
        <f t="shared" si="1"/>
        <v>19</v>
      </c>
    </row>
    <row r="29" spans="1:60" x14ac:dyDescent="0.25">
      <c r="A29" s="138" t="s">
        <v>517</v>
      </c>
      <c r="B29" s="132">
        <v>7</v>
      </c>
      <c r="C29" s="132">
        <v>2</v>
      </c>
      <c r="D29" s="132">
        <v>4</v>
      </c>
      <c r="E29" s="132">
        <v>1</v>
      </c>
      <c r="F29" s="132">
        <v>2</v>
      </c>
      <c r="G29" s="132"/>
      <c r="H29" s="132">
        <v>3</v>
      </c>
      <c r="I29" s="132">
        <v>2</v>
      </c>
      <c r="J29" s="133"/>
      <c r="K29" s="133"/>
      <c r="L29" s="133"/>
      <c r="M29" s="133"/>
      <c r="N29" s="133"/>
      <c r="O29" s="133"/>
      <c r="P29" s="133"/>
      <c r="Q29" s="133"/>
      <c r="R29" s="132"/>
      <c r="S29" s="132">
        <v>1</v>
      </c>
      <c r="T29" s="132"/>
      <c r="U29" s="132"/>
      <c r="V29" s="132"/>
      <c r="W29" s="132">
        <v>1</v>
      </c>
      <c r="X29" s="132"/>
      <c r="Y29" s="132"/>
      <c r="Z29" s="134"/>
      <c r="AA29" s="134">
        <v>1</v>
      </c>
      <c r="AB29" s="134"/>
      <c r="AC29" s="134"/>
      <c r="AD29" s="134"/>
      <c r="AE29" s="134"/>
      <c r="AF29" s="134">
        <v>1</v>
      </c>
      <c r="AG29" s="134"/>
      <c r="AH29" s="135"/>
      <c r="AI29" s="135">
        <v>1</v>
      </c>
      <c r="AJ29" s="135"/>
      <c r="AK29" s="135">
        <v>1</v>
      </c>
      <c r="AL29" s="135"/>
      <c r="AM29" s="135">
        <v>3</v>
      </c>
      <c r="AN29" s="135"/>
      <c r="AO29" s="135"/>
      <c r="AP29" s="134"/>
      <c r="AQ29" s="134"/>
      <c r="AR29" s="134"/>
      <c r="AS29" s="134"/>
      <c r="AT29" s="134"/>
      <c r="AU29" s="134"/>
      <c r="AV29" s="134"/>
      <c r="AW29" s="134"/>
      <c r="AX29" s="135"/>
      <c r="AY29" s="135"/>
      <c r="AZ29" s="135"/>
      <c r="BA29" s="135"/>
      <c r="BB29" s="135"/>
      <c r="BC29" s="135"/>
      <c r="BD29" s="135"/>
      <c r="BE29" s="135"/>
      <c r="BF29" s="136">
        <f t="shared" si="0"/>
        <v>17</v>
      </c>
      <c r="BG29" s="136">
        <f t="shared" si="0"/>
        <v>13</v>
      </c>
      <c r="BH29" s="136">
        <f t="shared" si="1"/>
        <v>30</v>
      </c>
    </row>
    <row r="30" spans="1:60" x14ac:dyDescent="0.25">
      <c r="A30" s="138" t="s">
        <v>518</v>
      </c>
      <c r="B30" s="132"/>
      <c r="C30" s="132"/>
      <c r="D30" s="132"/>
      <c r="E30" s="132"/>
      <c r="F30" s="132">
        <v>1</v>
      </c>
      <c r="G30" s="132">
        <v>1</v>
      </c>
      <c r="H30" s="132"/>
      <c r="I30" s="132"/>
      <c r="J30" s="133"/>
      <c r="K30" s="133"/>
      <c r="L30" s="133"/>
      <c r="M30" s="133"/>
      <c r="N30" s="133"/>
      <c r="O30" s="133"/>
      <c r="P30" s="133"/>
      <c r="Q30" s="133"/>
      <c r="R30" s="132"/>
      <c r="S30" s="132">
        <v>2</v>
      </c>
      <c r="T30" s="132"/>
      <c r="U30" s="132">
        <v>4</v>
      </c>
      <c r="V30" s="132"/>
      <c r="W30" s="132"/>
      <c r="X30" s="132">
        <v>2</v>
      </c>
      <c r="Y30" s="132"/>
      <c r="Z30" s="134"/>
      <c r="AA30" s="134"/>
      <c r="AB30" s="134"/>
      <c r="AC30" s="134"/>
      <c r="AD30" s="134"/>
      <c r="AE30" s="134"/>
      <c r="AF30" s="134"/>
      <c r="AG30" s="134"/>
      <c r="AH30" s="135"/>
      <c r="AI30" s="135">
        <v>1</v>
      </c>
      <c r="AJ30" s="135"/>
      <c r="AK30" s="135"/>
      <c r="AL30" s="135"/>
      <c r="AM30" s="135"/>
      <c r="AN30" s="135">
        <v>1</v>
      </c>
      <c r="AO30" s="135"/>
      <c r="AP30" s="134"/>
      <c r="AQ30" s="134"/>
      <c r="AR30" s="134"/>
      <c r="AS30" s="134"/>
      <c r="AT30" s="134"/>
      <c r="AU30" s="134"/>
      <c r="AV30" s="134"/>
      <c r="AW30" s="134"/>
      <c r="AX30" s="135"/>
      <c r="AY30" s="135"/>
      <c r="AZ30" s="135"/>
      <c r="BA30" s="135"/>
      <c r="BB30" s="135"/>
      <c r="BC30" s="135"/>
      <c r="BD30" s="135"/>
      <c r="BE30" s="135"/>
      <c r="BF30" s="136">
        <f t="shared" si="0"/>
        <v>4</v>
      </c>
      <c r="BG30" s="136">
        <f t="shared" si="0"/>
        <v>8</v>
      </c>
      <c r="BH30" s="136">
        <f t="shared" si="1"/>
        <v>12</v>
      </c>
    </row>
    <row r="31" spans="1:60" x14ac:dyDescent="0.25">
      <c r="A31" s="138" t="s">
        <v>519</v>
      </c>
      <c r="B31" s="132">
        <v>3</v>
      </c>
      <c r="C31" s="132">
        <v>1</v>
      </c>
      <c r="D31" s="132">
        <v>1</v>
      </c>
      <c r="E31" s="132"/>
      <c r="F31" s="132">
        <v>2</v>
      </c>
      <c r="G31" s="132">
        <v>1</v>
      </c>
      <c r="H31" s="132">
        <v>1</v>
      </c>
      <c r="I31" s="132">
        <v>2</v>
      </c>
      <c r="J31" s="133"/>
      <c r="K31" s="133"/>
      <c r="L31" s="133"/>
      <c r="M31" s="133"/>
      <c r="N31" s="133"/>
      <c r="O31" s="133"/>
      <c r="P31" s="133"/>
      <c r="Q31" s="133"/>
      <c r="R31" s="132">
        <v>3</v>
      </c>
      <c r="S31" s="132">
        <v>4</v>
      </c>
      <c r="T31" s="132">
        <v>2</v>
      </c>
      <c r="U31" s="132"/>
      <c r="V31" s="132">
        <v>2</v>
      </c>
      <c r="W31" s="132">
        <v>1</v>
      </c>
      <c r="X31" s="132"/>
      <c r="Y31" s="132">
        <v>2</v>
      </c>
      <c r="Z31" s="134"/>
      <c r="AA31" s="134"/>
      <c r="AB31" s="134"/>
      <c r="AC31" s="134"/>
      <c r="AD31" s="134"/>
      <c r="AE31" s="134"/>
      <c r="AF31" s="134"/>
      <c r="AG31" s="134"/>
      <c r="AH31" s="135"/>
      <c r="AI31" s="135"/>
      <c r="AJ31" s="135"/>
      <c r="AK31" s="135">
        <v>1</v>
      </c>
      <c r="AL31" s="135"/>
      <c r="AM31" s="135">
        <v>2</v>
      </c>
      <c r="AN31" s="135"/>
      <c r="AO31" s="135">
        <v>1</v>
      </c>
      <c r="AP31" s="134"/>
      <c r="AQ31" s="134">
        <v>1</v>
      </c>
      <c r="AR31" s="134"/>
      <c r="AS31" s="134">
        <v>1</v>
      </c>
      <c r="AT31" s="134"/>
      <c r="AU31" s="134">
        <v>1</v>
      </c>
      <c r="AV31" s="134"/>
      <c r="AW31" s="134"/>
      <c r="AX31" s="135"/>
      <c r="AY31" s="135"/>
      <c r="AZ31" s="135"/>
      <c r="BA31" s="135"/>
      <c r="BB31" s="135"/>
      <c r="BC31" s="135"/>
      <c r="BD31" s="135"/>
      <c r="BE31" s="135"/>
      <c r="BF31" s="136">
        <f t="shared" si="0"/>
        <v>14</v>
      </c>
      <c r="BG31" s="136">
        <f t="shared" si="0"/>
        <v>18</v>
      </c>
      <c r="BH31" s="136">
        <f t="shared" si="1"/>
        <v>32</v>
      </c>
    </row>
    <row r="32" spans="1:60" x14ac:dyDescent="0.25">
      <c r="A32" s="138" t="s">
        <v>520</v>
      </c>
      <c r="B32" s="132"/>
      <c r="C32" s="132">
        <v>1</v>
      </c>
      <c r="D32" s="132"/>
      <c r="E32" s="132">
        <v>1</v>
      </c>
      <c r="F32" s="132"/>
      <c r="G32" s="132"/>
      <c r="H32" s="132"/>
      <c r="I32" s="132"/>
      <c r="J32" s="133"/>
      <c r="K32" s="133"/>
      <c r="L32" s="133"/>
      <c r="M32" s="133"/>
      <c r="N32" s="133"/>
      <c r="O32" s="133"/>
      <c r="P32" s="133"/>
      <c r="Q32" s="133"/>
      <c r="R32" s="132"/>
      <c r="S32" s="132"/>
      <c r="T32" s="132">
        <v>1</v>
      </c>
      <c r="U32" s="132"/>
      <c r="V32" s="132"/>
      <c r="W32" s="132">
        <v>1</v>
      </c>
      <c r="X32" s="132">
        <v>2</v>
      </c>
      <c r="Y32" s="132"/>
      <c r="Z32" s="134"/>
      <c r="AA32" s="134"/>
      <c r="AB32" s="134"/>
      <c r="AC32" s="134"/>
      <c r="AD32" s="134"/>
      <c r="AE32" s="134"/>
      <c r="AF32" s="134"/>
      <c r="AG32" s="134"/>
      <c r="AH32" s="135"/>
      <c r="AI32" s="135"/>
      <c r="AJ32" s="135"/>
      <c r="AK32" s="135"/>
      <c r="AL32" s="135"/>
      <c r="AM32" s="135"/>
      <c r="AN32" s="135">
        <v>1</v>
      </c>
      <c r="AO32" s="135"/>
      <c r="AP32" s="134"/>
      <c r="AQ32" s="134"/>
      <c r="AR32" s="134"/>
      <c r="AS32" s="134"/>
      <c r="AT32" s="134"/>
      <c r="AU32" s="134"/>
      <c r="AV32" s="134"/>
      <c r="AW32" s="134"/>
      <c r="AX32" s="135"/>
      <c r="AY32" s="135"/>
      <c r="AZ32" s="135"/>
      <c r="BA32" s="135"/>
      <c r="BB32" s="135"/>
      <c r="BC32" s="135"/>
      <c r="BD32" s="135"/>
      <c r="BE32" s="135"/>
      <c r="BF32" s="136">
        <f t="shared" si="0"/>
        <v>4</v>
      </c>
      <c r="BG32" s="136">
        <f t="shared" si="0"/>
        <v>3</v>
      </c>
      <c r="BH32" s="136">
        <f t="shared" si="1"/>
        <v>7</v>
      </c>
    </row>
    <row r="33" spans="1:60" x14ac:dyDescent="0.25">
      <c r="A33" s="137" t="s">
        <v>521</v>
      </c>
      <c r="B33" s="132"/>
      <c r="C33" s="132"/>
      <c r="D33" s="132"/>
      <c r="E33" s="132"/>
      <c r="F33" s="132"/>
      <c r="G33" s="132">
        <v>4</v>
      </c>
      <c r="H33" s="132">
        <v>2</v>
      </c>
      <c r="I33" s="132"/>
      <c r="J33" s="133"/>
      <c r="K33" s="133"/>
      <c r="L33" s="133"/>
      <c r="M33" s="133"/>
      <c r="N33" s="133"/>
      <c r="O33" s="133"/>
      <c r="P33" s="133"/>
      <c r="Q33" s="133"/>
      <c r="R33" s="132"/>
      <c r="S33" s="132"/>
      <c r="T33" s="132"/>
      <c r="U33" s="132"/>
      <c r="V33" s="132"/>
      <c r="W33" s="132">
        <v>1</v>
      </c>
      <c r="X33" s="132"/>
      <c r="Y33" s="132"/>
      <c r="Z33" s="134"/>
      <c r="AA33" s="134">
        <v>2</v>
      </c>
      <c r="AB33" s="134"/>
      <c r="AC33" s="134">
        <v>1</v>
      </c>
      <c r="AD33" s="134"/>
      <c r="AE33" s="134">
        <v>7</v>
      </c>
      <c r="AF33" s="134">
        <v>2</v>
      </c>
      <c r="AG33" s="134"/>
      <c r="AH33" s="135"/>
      <c r="AI33" s="135"/>
      <c r="AJ33" s="135">
        <v>1</v>
      </c>
      <c r="AK33" s="135"/>
      <c r="AL33" s="135"/>
      <c r="AM33" s="135"/>
      <c r="AN33" s="135"/>
      <c r="AO33" s="135"/>
      <c r="AP33" s="134"/>
      <c r="AQ33" s="134"/>
      <c r="AR33" s="134"/>
      <c r="AS33" s="134"/>
      <c r="AT33" s="134"/>
      <c r="AU33" s="134"/>
      <c r="AV33" s="134"/>
      <c r="AW33" s="134"/>
      <c r="AX33" s="135"/>
      <c r="AY33" s="135"/>
      <c r="AZ33" s="135"/>
      <c r="BA33" s="135"/>
      <c r="BB33" s="135"/>
      <c r="BC33" s="135"/>
      <c r="BD33" s="135"/>
      <c r="BE33" s="135"/>
      <c r="BF33" s="136">
        <f t="shared" si="0"/>
        <v>5</v>
      </c>
      <c r="BG33" s="136">
        <f t="shared" si="0"/>
        <v>15</v>
      </c>
      <c r="BH33" s="136">
        <f t="shared" si="1"/>
        <v>20</v>
      </c>
    </row>
    <row r="34" spans="1:60" x14ac:dyDescent="0.25">
      <c r="A34" s="136" t="s">
        <v>58</v>
      </c>
      <c r="B34" s="132">
        <f>SUM(B6:B33)</f>
        <v>20</v>
      </c>
      <c r="C34" s="132">
        <f t="shared" ref="C34:BE34" si="2">SUM(C6:C33)</f>
        <v>18</v>
      </c>
      <c r="D34" s="132">
        <f t="shared" si="2"/>
        <v>24</v>
      </c>
      <c r="E34" s="132">
        <f t="shared" si="2"/>
        <v>17</v>
      </c>
      <c r="F34" s="132">
        <f t="shared" si="2"/>
        <v>12</v>
      </c>
      <c r="G34" s="132">
        <f t="shared" si="2"/>
        <v>17</v>
      </c>
      <c r="H34" s="132">
        <f t="shared" si="2"/>
        <v>12</v>
      </c>
      <c r="I34" s="132">
        <f t="shared" si="2"/>
        <v>10</v>
      </c>
      <c r="J34" s="133">
        <f t="shared" si="2"/>
        <v>0</v>
      </c>
      <c r="K34" s="133">
        <f t="shared" si="2"/>
        <v>0</v>
      </c>
      <c r="L34" s="133">
        <f t="shared" si="2"/>
        <v>0</v>
      </c>
      <c r="M34" s="133">
        <f t="shared" si="2"/>
        <v>0</v>
      </c>
      <c r="N34" s="133">
        <f t="shared" si="2"/>
        <v>0</v>
      </c>
      <c r="O34" s="133">
        <f t="shared" si="2"/>
        <v>0</v>
      </c>
      <c r="P34" s="133">
        <f t="shared" si="2"/>
        <v>0</v>
      </c>
      <c r="Q34" s="133">
        <f t="shared" si="2"/>
        <v>0</v>
      </c>
      <c r="R34" s="132"/>
      <c r="S34" s="132">
        <f t="shared" si="2"/>
        <v>30</v>
      </c>
      <c r="T34" s="132"/>
      <c r="U34" s="132">
        <f t="shared" si="2"/>
        <v>22</v>
      </c>
      <c r="V34" s="132"/>
      <c r="W34" s="132">
        <f t="shared" si="2"/>
        <v>17</v>
      </c>
      <c r="X34" s="132">
        <f t="shared" si="2"/>
        <v>27</v>
      </c>
      <c r="Y34" s="132">
        <f t="shared" si="2"/>
        <v>13</v>
      </c>
      <c r="Z34" s="133"/>
      <c r="AA34" s="133">
        <f t="shared" si="2"/>
        <v>14</v>
      </c>
      <c r="AB34" s="133"/>
      <c r="AC34" s="133">
        <f t="shared" si="2"/>
        <v>4</v>
      </c>
      <c r="AD34" s="133">
        <f t="shared" si="2"/>
        <v>0</v>
      </c>
      <c r="AE34" s="133">
        <f t="shared" si="2"/>
        <v>9</v>
      </c>
      <c r="AF34" s="133"/>
      <c r="AG34" s="133">
        <f t="shared" si="2"/>
        <v>0</v>
      </c>
      <c r="AH34" s="132">
        <f t="shared" si="2"/>
        <v>12</v>
      </c>
      <c r="AI34" s="132">
        <f t="shared" si="2"/>
        <v>16</v>
      </c>
      <c r="AJ34" s="132">
        <f t="shared" si="2"/>
        <v>15</v>
      </c>
      <c r="AK34" s="132">
        <f t="shared" si="2"/>
        <v>23</v>
      </c>
      <c r="AL34" s="132">
        <f t="shared" si="2"/>
        <v>9</v>
      </c>
      <c r="AM34" s="132">
        <f t="shared" si="2"/>
        <v>20</v>
      </c>
      <c r="AN34" s="132">
        <f t="shared" si="2"/>
        <v>23</v>
      </c>
      <c r="AO34" s="132">
        <f t="shared" si="2"/>
        <v>13</v>
      </c>
      <c r="AP34" s="133">
        <f t="shared" si="2"/>
        <v>5</v>
      </c>
      <c r="AQ34" s="133">
        <f t="shared" si="2"/>
        <v>7</v>
      </c>
      <c r="AR34" s="133">
        <f t="shared" si="2"/>
        <v>6</v>
      </c>
      <c r="AS34" s="133">
        <f t="shared" si="2"/>
        <v>2</v>
      </c>
      <c r="AT34" s="133">
        <f t="shared" si="2"/>
        <v>1</v>
      </c>
      <c r="AU34" s="133">
        <f t="shared" si="2"/>
        <v>5</v>
      </c>
      <c r="AV34" s="133">
        <f t="shared" si="2"/>
        <v>5</v>
      </c>
      <c r="AW34" s="133"/>
      <c r="AX34" s="132">
        <f t="shared" si="2"/>
        <v>0</v>
      </c>
      <c r="AY34" s="132"/>
      <c r="AZ34" s="132">
        <f t="shared" si="2"/>
        <v>0</v>
      </c>
      <c r="BA34" s="132"/>
      <c r="BB34" s="132">
        <f t="shared" si="2"/>
        <v>0</v>
      </c>
      <c r="BC34" s="132">
        <f t="shared" si="2"/>
        <v>0</v>
      </c>
      <c r="BD34" s="132">
        <f t="shared" si="2"/>
        <v>0</v>
      </c>
      <c r="BE34" s="132">
        <f t="shared" si="2"/>
        <v>0</v>
      </c>
      <c r="BF34" s="139">
        <f>SUM(BF6:BF33)</f>
        <v>244</v>
      </c>
      <c r="BG34" s="139">
        <f t="shared" ref="BG34" si="3">SUM(BG6:BG33)</f>
        <v>262</v>
      </c>
      <c r="BH34" s="139">
        <v>506</v>
      </c>
    </row>
  </sheetData>
  <mergeCells count="39">
    <mergeCell ref="A1:BH2"/>
    <mergeCell ref="A3:A5"/>
    <mergeCell ref="B3:I3"/>
    <mergeCell ref="J3:Q3"/>
    <mergeCell ref="R3:Y3"/>
    <mergeCell ref="Z3:AG3"/>
    <mergeCell ref="AH3:AO3"/>
    <mergeCell ref="AP3:AW3"/>
    <mergeCell ref="AX3:BE3"/>
    <mergeCell ref="BF3:BG4"/>
    <mergeCell ref="BH3:BH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AP4:AQ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BD4:BE4"/>
    <mergeCell ref="AR4:AS4"/>
    <mergeCell ref="AT4:AU4"/>
    <mergeCell ref="AV4:AW4"/>
    <mergeCell ref="AX4:AY4"/>
    <mergeCell ref="AZ4:BA4"/>
    <mergeCell ref="BB4:BC4"/>
  </mergeCells>
  <pageMargins left="0.7" right="0.7" top="0.75" bottom="0.75" header="0.3" footer="0.3"/>
  <pageSetup paperSize="9"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2"/>
  <sheetViews>
    <sheetView workbookViewId="0">
      <selection sqref="A1:I22"/>
    </sheetView>
  </sheetViews>
  <sheetFormatPr defaultRowHeight="15" x14ac:dyDescent="0.25"/>
  <cols>
    <col min="1" max="1" width="9.85546875" style="110" customWidth="1"/>
    <col min="2" max="2" width="6" style="110" customWidth="1"/>
    <col min="3" max="3" width="19.28515625" style="110" customWidth="1"/>
    <col min="4" max="4" width="11.5703125" style="110" customWidth="1"/>
    <col min="5" max="5" width="10.42578125" style="110" customWidth="1"/>
    <col min="6" max="6" width="9.140625" style="110"/>
    <col min="7" max="7" width="11.5703125" style="110" customWidth="1"/>
    <col min="8" max="8" width="10.7109375" style="110" customWidth="1"/>
    <col min="9" max="9" width="11.28515625" style="110" customWidth="1"/>
    <col min="10" max="16384" width="9.140625" style="110"/>
  </cols>
  <sheetData>
    <row r="1" spans="1:9" ht="36" customHeight="1" thickBot="1" x14ac:dyDescent="0.3">
      <c r="A1" s="528" t="s">
        <v>537</v>
      </c>
      <c r="B1" s="529"/>
      <c r="C1" s="529"/>
      <c r="D1" s="529"/>
      <c r="E1" s="529"/>
      <c r="F1" s="529"/>
      <c r="G1" s="529"/>
      <c r="H1" s="529"/>
      <c r="I1" s="530"/>
    </row>
    <row r="2" spans="1:9" ht="20.25" customHeight="1" thickBot="1" x14ac:dyDescent="0.3">
      <c r="A2" s="288"/>
      <c r="B2" s="289"/>
      <c r="C2" s="531" t="s">
        <v>534</v>
      </c>
      <c r="D2" s="532"/>
      <c r="E2" s="532"/>
      <c r="F2" s="532"/>
      <c r="G2" s="533"/>
      <c r="H2" s="534" t="s">
        <v>447</v>
      </c>
      <c r="I2" s="535"/>
    </row>
    <row r="3" spans="1:9" ht="24" customHeight="1" thickBot="1" x14ac:dyDescent="0.3">
      <c r="A3" s="538" t="s">
        <v>533</v>
      </c>
      <c r="B3" s="540" t="s">
        <v>448</v>
      </c>
      <c r="C3" s="538" t="s">
        <v>449</v>
      </c>
      <c r="D3" s="542" t="s">
        <v>450</v>
      </c>
      <c r="E3" s="544" t="s">
        <v>48</v>
      </c>
      <c r="F3" s="545"/>
      <c r="G3" s="546"/>
      <c r="H3" s="536"/>
      <c r="I3" s="537"/>
    </row>
    <row r="4" spans="1:9" ht="20.25" customHeight="1" thickBot="1" x14ac:dyDescent="0.3">
      <c r="A4" s="539"/>
      <c r="B4" s="541"/>
      <c r="C4" s="539"/>
      <c r="D4" s="543"/>
      <c r="E4" s="290" t="s">
        <v>88</v>
      </c>
      <c r="F4" s="290" t="s">
        <v>87</v>
      </c>
      <c r="G4" s="290" t="s">
        <v>89</v>
      </c>
      <c r="H4" s="290" t="s">
        <v>453</v>
      </c>
      <c r="I4" s="290" t="s">
        <v>532</v>
      </c>
    </row>
    <row r="5" spans="1:9" ht="25.5" customHeight="1" thickBot="1" x14ac:dyDescent="0.3">
      <c r="A5" s="291" t="s">
        <v>322</v>
      </c>
      <c r="B5" s="290">
        <v>1</v>
      </c>
      <c r="C5" s="291" t="s">
        <v>531</v>
      </c>
      <c r="D5" s="290">
        <v>45</v>
      </c>
      <c r="E5" s="290">
        <v>4</v>
      </c>
      <c r="F5" s="290">
        <v>1</v>
      </c>
      <c r="G5" s="290">
        <v>5</v>
      </c>
      <c r="H5" s="290" t="s">
        <v>457</v>
      </c>
      <c r="I5" s="290">
        <v>1</v>
      </c>
    </row>
    <row r="6" spans="1:9" ht="25.5" customHeight="1" thickBot="1" x14ac:dyDescent="0.3">
      <c r="A6" s="291" t="s">
        <v>322</v>
      </c>
      <c r="B6" s="290">
        <v>2</v>
      </c>
      <c r="C6" s="291" t="s">
        <v>530</v>
      </c>
      <c r="D6" s="290">
        <v>48</v>
      </c>
      <c r="E6" s="290">
        <v>13</v>
      </c>
      <c r="F6" s="290">
        <v>19</v>
      </c>
      <c r="G6" s="290">
        <f t="shared" ref="G6:G21" si="0">SUM(E6:F6)</f>
        <v>32</v>
      </c>
      <c r="H6" s="290" t="s">
        <v>457</v>
      </c>
      <c r="I6" s="290">
        <v>2</v>
      </c>
    </row>
    <row r="7" spans="1:9" ht="25.5" customHeight="1" thickBot="1" x14ac:dyDescent="0.3">
      <c r="A7" s="291" t="s">
        <v>322</v>
      </c>
      <c r="B7" s="290">
        <v>3</v>
      </c>
      <c r="C7" s="291" t="s">
        <v>516</v>
      </c>
      <c r="D7" s="290">
        <v>40</v>
      </c>
      <c r="E7" s="290">
        <v>12</v>
      </c>
      <c r="F7" s="290">
        <v>7</v>
      </c>
      <c r="G7" s="290">
        <f t="shared" si="0"/>
        <v>19</v>
      </c>
      <c r="H7" s="290" t="s">
        <v>457</v>
      </c>
      <c r="I7" s="290">
        <v>1</v>
      </c>
    </row>
    <row r="8" spans="1:9" ht="25.5" customHeight="1" thickBot="1" x14ac:dyDescent="0.3">
      <c r="A8" s="291" t="s">
        <v>322</v>
      </c>
      <c r="B8" s="290">
        <v>4</v>
      </c>
      <c r="C8" s="291" t="s">
        <v>496</v>
      </c>
      <c r="D8" s="290">
        <v>46</v>
      </c>
      <c r="E8" s="290">
        <v>4</v>
      </c>
      <c r="F8" s="290">
        <v>6</v>
      </c>
      <c r="G8" s="290">
        <f t="shared" si="0"/>
        <v>10</v>
      </c>
      <c r="H8" s="290" t="s">
        <v>457</v>
      </c>
      <c r="I8" s="290">
        <v>1</v>
      </c>
    </row>
    <row r="9" spans="1:9" ht="25.5" customHeight="1" thickBot="1" x14ac:dyDescent="0.3">
      <c r="A9" s="291" t="s">
        <v>322</v>
      </c>
      <c r="B9" s="290">
        <v>5</v>
      </c>
      <c r="C9" s="291" t="s">
        <v>501</v>
      </c>
      <c r="D9" s="290">
        <v>49</v>
      </c>
      <c r="E9" s="290">
        <v>18</v>
      </c>
      <c r="F9" s="290">
        <v>6</v>
      </c>
      <c r="G9" s="290">
        <f t="shared" si="0"/>
        <v>24</v>
      </c>
      <c r="H9" s="290" t="s">
        <v>457</v>
      </c>
      <c r="I9" s="290">
        <v>1</v>
      </c>
    </row>
    <row r="10" spans="1:9" ht="25.5" customHeight="1" thickBot="1" x14ac:dyDescent="0.3">
      <c r="A10" s="291" t="s">
        <v>322</v>
      </c>
      <c r="B10" s="290">
        <v>6</v>
      </c>
      <c r="C10" s="291" t="s">
        <v>521</v>
      </c>
      <c r="D10" s="290">
        <v>46</v>
      </c>
      <c r="E10" s="290">
        <v>5</v>
      </c>
      <c r="F10" s="290">
        <v>15</v>
      </c>
      <c r="G10" s="290">
        <f t="shared" si="0"/>
        <v>20</v>
      </c>
      <c r="H10" s="290" t="s">
        <v>457</v>
      </c>
      <c r="I10" s="290">
        <v>2</v>
      </c>
    </row>
    <row r="11" spans="1:9" ht="25.5" customHeight="1" thickBot="1" x14ac:dyDescent="0.3">
      <c r="A11" s="291" t="s">
        <v>322</v>
      </c>
      <c r="B11" s="290">
        <v>7</v>
      </c>
      <c r="C11" s="291" t="s">
        <v>529</v>
      </c>
      <c r="D11" s="290">
        <v>44</v>
      </c>
      <c r="E11" s="290">
        <v>31</v>
      </c>
      <c r="F11" s="290">
        <v>37</v>
      </c>
      <c r="G11" s="290">
        <f t="shared" si="0"/>
        <v>68</v>
      </c>
      <c r="H11" s="290" t="s">
        <v>457</v>
      </c>
      <c r="I11" s="290">
        <v>2</v>
      </c>
    </row>
    <row r="12" spans="1:9" ht="25.5" customHeight="1" thickBot="1" x14ac:dyDescent="0.3">
      <c r="A12" s="291" t="s">
        <v>322</v>
      </c>
      <c r="B12" s="290">
        <v>8</v>
      </c>
      <c r="C12" s="291" t="s">
        <v>528</v>
      </c>
      <c r="D12" s="290">
        <v>25</v>
      </c>
      <c r="E12" s="290">
        <v>5</v>
      </c>
      <c r="F12" s="290">
        <v>12</v>
      </c>
      <c r="G12" s="290">
        <f t="shared" si="0"/>
        <v>17</v>
      </c>
      <c r="H12" s="290" t="s">
        <v>457</v>
      </c>
      <c r="I12" s="290">
        <v>3</v>
      </c>
    </row>
    <row r="13" spans="1:9" ht="25.5" customHeight="1" thickBot="1" x14ac:dyDescent="0.3">
      <c r="A13" s="291" t="s">
        <v>322</v>
      </c>
      <c r="B13" s="290">
        <v>9</v>
      </c>
      <c r="C13" s="291" t="s">
        <v>506</v>
      </c>
      <c r="D13" s="290">
        <v>14</v>
      </c>
      <c r="E13" s="290">
        <v>9</v>
      </c>
      <c r="F13" s="290">
        <v>24</v>
      </c>
      <c r="G13" s="290">
        <f t="shared" si="0"/>
        <v>33</v>
      </c>
      <c r="H13" s="290" t="s">
        <v>457</v>
      </c>
      <c r="I13" s="290">
        <v>1</v>
      </c>
    </row>
    <row r="14" spans="1:9" ht="25.5" customHeight="1" thickBot="1" x14ac:dyDescent="0.3">
      <c r="A14" s="291" t="s">
        <v>322</v>
      </c>
      <c r="B14" s="290">
        <v>10</v>
      </c>
      <c r="C14" s="291" t="s">
        <v>527</v>
      </c>
      <c r="D14" s="290">
        <v>15</v>
      </c>
      <c r="E14" s="290">
        <v>11</v>
      </c>
      <c r="F14" s="290">
        <v>10</v>
      </c>
      <c r="G14" s="290">
        <f t="shared" si="0"/>
        <v>21</v>
      </c>
      <c r="H14" s="290" t="s">
        <v>457</v>
      </c>
      <c r="I14" s="290">
        <v>1</v>
      </c>
    </row>
    <row r="15" spans="1:9" ht="25.5" customHeight="1" thickBot="1" x14ac:dyDescent="0.3">
      <c r="A15" s="291" t="s">
        <v>322</v>
      </c>
      <c r="B15" s="290">
        <v>11</v>
      </c>
      <c r="C15" s="291" t="s">
        <v>517</v>
      </c>
      <c r="D15" s="290">
        <v>15</v>
      </c>
      <c r="E15" s="290">
        <v>17</v>
      </c>
      <c r="F15" s="290">
        <v>13</v>
      </c>
      <c r="G15" s="290">
        <f t="shared" si="0"/>
        <v>30</v>
      </c>
      <c r="H15" s="290" t="s">
        <v>457</v>
      </c>
      <c r="I15" s="290">
        <v>1</v>
      </c>
    </row>
    <row r="16" spans="1:9" ht="25.5" customHeight="1" thickBot="1" x14ac:dyDescent="0.3">
      <c r="A16" s="291" t="s">
        <v>322</v>
      </c>
      <c r="B16" s="290">
        <v>12</v>
      </c>
      <c r="C16" s="291" t="s">
        <v>511</v>
      </c>
      <c r="D16" s="290">
        <v>5</v>
      </c>
      <c r="E16" s="290">
        <v>14</v>
      </c>
      <c r="F16" s="290">
        <v>12</v>
      </c>
      <c r="G16" s="290">
        <f t="shared" si="0"/>
        <v>26</v>
      </c>
      <c r="H16" s="290" t="s">
        <v>457</v>
      </c>
      <c r="I16" s="290">
        <v>1</v>
      </c>
    </row>
    <row r="17" spans="1:9" ht="25.5" customHeight="1" thickBot="1" x14ac:dyDescent="0.3">
      <c r="A17" s="291" t="s">
        <v>322</v>
      </c>
      <c r="B17" s="290">
        <v>13</v>
      </c>
      <c r="C17" s="291" t="s">
        <v>526</v>
      </c>
      <c r="D17" s="290">
        <v>18</v>
      </c>
      <c r="E17" s="290">
        <v>18</v>
      </c>
      <c r="F17" s="290">
        <v>15</v>
      </c>
      <c r="G17" s="290">
        <f t="shared" si="0"/>
        <v>33</v>
      </c>
      <c r="H17" s="290" t="s">
        <v>457</v>
      </c>
      <c r="I17" s="290">
        <v>2</v>
      </c>
    </row>
    <row r="18" spans="1:9" ht="25.5" customHeight="1" thickBot="1" x14ac:dyDescent="0.3">
      <c r="A18" s="291" t="s">
        <v>322</v>
      </c>
      <c r="B18" s="290">
        <v>14</v>
      </c>
      <c r="C18" s="291" t="s">
        <v>525</v>
      </c>
      <c r="D18" s="290">
        <v>29</v>
      </c>
      <c r="E18" s="290">
        <v>14</v>
      </c>
      <c r="F18" s="290">
        <v>18</v>
      </c>
      <c r="G18" s="290">
        <f t="shared" si="0"/>
        <v>32</v>
      </c>
      <c r="H18" s="290" t="s">
        <v>457</v>
      </c>
      <c r="I18" s="290">
        <v>1</v>
      </c>
    </row>
    <row r="19" spans="1:9" ht="25.5" customHeight="1" thickBot="1" x14ac:dyDescent="0.3">
      <c r="A19" s="291" t="s">
        <v>322</v>
      </c>
      <c r="B19" s="290">
        <v>15</v>
      </c>
      <c r="C19" s="291" t="s">
        <v>524</v>
      </c>
      <c r="D19" s="290">
        <v>33</v>
      </c>
      <c r="E19" s="290">
        <v>47</v>
      </c>
      <c r="F19" s="290">
        <v>44</v>
      </c>
      <c r="G19" s="290">
        <f t="shared" si="0"/>
        <v>91</v>
      </c>
      <c r="H19" s="290" t="s">
        <v>457</v>
      </c>
      <c r="I19" s="290">
        <v>1</v>
      </c>
    </row>
    <row r="20" spans="1:9" ht="25.5" customHeight="1" thickBot="1" x14ac:dyDescent="0.3">
      <c r="A20" s="291" t="s">
        <v>322</v>
      </c>
      <c r="B20" s="290">
        <v>16</v>
      </c>
      <c r="C20" s="291" t="s">
        <v>523</v>
      </c>
      <c r="D20" s="290">
        <v>22</v>
      </c>
      <c r="E20" s="290">
        <v>14</v>
      </c>
      <c r="F20" s="290">
        <v>15</v>
      </c>
      <c r="G20" s="290">
        <f t="shared" si="0"/>
        <v>29</v>
      </c>
      <c r="H20" s="290" t="s">
        <v>457</v>
      </c>
      <c r="I20" s="290">
        <v>1</v>
      </c>
    </row>
    <row r="21" spans="1:9" ht="25.5" customHeight="1" thickBot="1" x14ac:dyDescent="0.3">
      <c r="A21" s="291" t="s">
        <v>322</v>
      </c>
      <c r="B21" s="290">
        <v>17</v>
      </c>
      <c r="C21" s="291" t="s">
        <v>509</v>
      </c>
      <c r="D21" s="290">
        <v>35</v>
      </c>
      <c r="E21" s="290">
        <v>7</v>
      </c>
      <c r="F21" s="290">
        <v>9</v>
      </c>
      <c r="G21" s="290">
        <f t="shared" si="0"/>
        <v>16</v>
      </c>
      <c r="H21" s="290" t="s">
        <v>457</v>
      </c>
      <c r="I21" s="290">
        <v>1</v>
      </c>
    </row>
    <row r="22" spans="1:9" ht="25.5" customHeight="1" thickBot="1" x14ac:dyDescent="0.3">
      <c r="A22" s="291" t="s">
        <v>48</v>
      </c>
      <c r="B22" s="290"/>
      <c r="C22" s="291" t="s">
        <v>58</v>
      </c>
      <c r="D22" s="290"/>
      <c r="E22" s="290">
        <f>SUM(E5:E21)</f>
        <v>243</v>
      </c>
      <c r="F22" s="290">
        <f>SUM(F5:F21)</f>
        <v>263</v>
      </c>
      <c r="G22" s="290">
        <f>SUM(G5:G21)</f>
        <v>506</v>
      </c>
      <c r="H22" s="290" t="s">
        <v>522</v>
      </c>
      <c r="I22" s="290">
        <v>23</v>
      </c>
    </row>
  </sheetData>
  <mergeCells count="8">
    <mergeCell ref="A1:I1"/>
    <mergeCell ref="C2:G2"/>
    <mergeCell ref="H2:I3"/>
    <mergeCell ref="A3:A4"/>
    <mergeCell ref="B3:B4"/>
    <mergeCell ref="C3:C4"/>
    <mergeCell ref="D3:D4"/>
    <mergeCell ref="E3:G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L29"/>
  <sheetViews>
    <sheetView workbookViewId="0">
      <selection sqref="A1:L23"/>
    </sheetView>
  </sheetViews>
  <sheetFormatPr defaultRowHeight="15" x14ac:dyDescent="0.25"/>
  <cols>
    <col min="2" max="2" width="5.28515625" customWidth="1"/>
    <col min="4" max="4" width="5.42578125" customWidth="1"/>
    <col min="6" max="6" width="6.140625" customWidth="1"/>
    <col min="8" max="8" width="6.5703125" customWidth="1"/>
    <col min="10" max="10" width="8.140625" customWidth="1"/>
  </cols>
  <sheetData>
    <row r="1" spans="1:12" x14ac:dyDescent="0.25">
      <c r="A1" s="547" t="s">
        <v>552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9"/>
    </row>
    <row r="2" spans="1:12" x14ac:dyDescent="0.25">
      <c r="A2" s="55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2"/>
    </row>
    <row r="3" spans="1:12" x14ac:dyDescent="0.25">
      <c r="A3" s="550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2"/>
    </row>
    <row r="4" spans="1:12" x14ac:dyDescent="0.25">
      <c r="A4" s="551"/>
      <c r="B4" s="480"/>
      <c r="C4" s="476" t="s">
        <v>402</v>
      </c>
      <c r="D4" s="476"/>
      <c r="E4" s="476" t="s">
        <v>403</v>
      </c>
      <c r="F4" s="476"/>
      <c r="G4" s="476" t="s">
        <v>404</v>
      </c>
      <c r="H4" s="476"/>
      <c r="I4" s="476" t="s">
        <v>405</v>
      </c>
      <c r="J4" s="476"/>
      <c r="K4" s="476" t="s">
        <v>406</v>
      </c>
      <c r="L4" s="477"/>
    </row>
    <row r="5" spans="1:12" x14ac:dyDescent="0.25">
      <c r="A5" s="551"/>
      <c r="B5" s="480"/>
      <c r="C5" s="476"/>
      <c r="D5" s="476"/>
      <c r="E5" s="476"/>
      <c r="F5" s="476"/>
      <c r="G5" s="476"/>
      <c r="H5" s="476"/>
      <c r="I5" s="476"/>
      <c r="J5" s="476"/>
      <c r="K5" s="476"/>
      <c r="L5" s="477"/>
    </row>
    <row r="6" spans="1:12" x14ac:dyDescent="0.25">
      <c r="A6" s="551" t="s">
        <v>394</v>
      </c>
      <c r="B6" s="480"/>
      <c r="C6" s="552"/>
      <c r="D6" s="552"/>
      <c r="E6" s="552"/>
      <c r="F6" s="552"/>
      <c r="G6" s="552"/>
      <c r="H6" s="552"/>
      <c r="I6" s="552">
        <v>300</v>
      </c>
      <c r="J6" s="552"/>
      <c r="K6" s="552">
        <v>105</v>
      </c>
      <c r="L6" s="553"/>
    </row>
    <row r="7" spans="1:12" x14ac:dyDescent="0.25">
      <c r="A7" s="551"/>
      <c r="B7" s="480"/>
      <c r="C7" s="552"/>
      <c r="D7" s="552"/>
      <c r="E7" s="552"/>
      <c r="F7" s="552"/>
      <c r="G7" s="552"/>
      <c r="H7" s="552"/>
      <c r="I7" s="552"/>
      <c r="J7" s="552"/>
      <c r="K7" s="552"/>
      <c r="L7" s="553"/>
    </row>
    <row r="8" spans="1:12" x14ac:dyDescent="0.25">
      <c r="A8" s="551" t="s">
        <v>395</v>
      </c>
      <c r="B8" s="480"/>
      <c r="C8" s="552"/>
      <c r="D8" s="552"/>
      <c r="E8" s="552"/>
      <c r="F8" s="552"/>
      <c r="G8" s="552">
        <v>145</v>
      </c>
      <c r="H8" s="552"/>
      <c r="I8" s="552"/>
      <c r="J8" s="552"/>
      <c r="K8" s="552">
        <v>145</v>
      </c>
      <c r="L8" s="553"/>
    </row>
    <row r="9" spans="1:12" x14ac:dyDescent="0.25">
      <c r="A9" s="551"/>
      <c r="B9" s="480"/>
      <c r="C9" s="552"/>
      <c r="D9" s="552"/>
      <c r="E9" s="552"/>
      <c r="F9" s="552"/>
      <c r="G9" s="552"/>
      <c r="H9" s="552"/>
      <c r="I9" s="552"/>
      <c r="J9" s="552"/>
      <c r="K9" s="552"/>
      <c r="L9" s="553"/>
    </row>
    <row r="10" spans="1:12" x14ac:dyDescent="0.25">
      <c r="A10" s="551" t="s">
        <v>396</v>
      </c>
      <c r="B10" s="480"/>
      <c r="C10" s="552"/>
      <c r="D10" s="552"/>
      <c r="E10" s="552">
        <v>445</v>
      </c>
      <c r="F10" s="552"/>
      <c r="G10" s="552"/>
      <c r="H10" s="552"/>
      <c r="I10" s="552"/>
      <c r="J10" s="552"/>
      <c r="K10" s="552"/>
      <c r="L10" s="553"/>
    </row>
    <row r="11" spans="1:12" x14ac:dyDescent="0.25">
      <c r="A11" s="551"/>
      <c r="B11" s="480"/>
      <c r="C11" s="552"/>
      <c r="D11" s="552"/>
      <c r="E11" s="552"/>
      <c r="F11" s="552"/>
      <c r="G11" s="552"/>
      <c r="H11" s="552"/>
      <c r="I11" s="552"/>
      <c r="J11" s="552"/>
      <c r="K11" s="552"/>
      <c r="L11" s="553"/>
    </row>
    <row r="12" spans="1:12" x14ac:dyDescent="0.25">
      <c r="A12" s="551" t="s">
        <v>397</v>
      </c>
      <c r="B12" s="480"/>
      <c r="C12" s="552">
        <v>92</v>
      </c>
      <c r="D12" s="552"/>
      <c r="E12" s="552"/>
      <c r="F12" s="552"/>
      <c r="G12" s="552">
        <v>111</v>
      </c>
      <c r="H12" s="552"/>
      <c r="I12" s="552"/>
      <c r="J12" s="552"/>
      <c r="K12" s="552">
        <v>188</v>
      </c>
      <c r="L12" s="553"/>
    </row>
    <row r="13" spans="1:12" x14ac:dyDescent="0.25">
      <c r="A13" s="551"/>
      <c r="B13" s="480"/>
      <c r="C13" s="552"/>
      <c r="D13" s="552"/>
      <c r="E13" s="552"/>
      <c r="F13" s="552"/>
      <c r="G13" s="552"/>
      <c r="H13" s="552"/>
      <c r="I13" s="552"/>
      <c r="J13" s="552"/>
      <c r="K13" s="552"/>
      <c r="L13" s="553"/>
    </row>
    <row r="14" spans="1:12" x14ac:dyDescent="0.25">
      <c r="A14" s="551" t="s">
        <v>398</v>
      </c>
      <c r="B14" s="480"/>
      <c r="C14" s="552"/>
      <c r="D14" s="552"/>
      <c r="E14" s="552"/>
      <c r="F14" s="552"/>
      <c r="G14" s="552"/>
      <c r="H14" s="552"/>
      <c r="I14" s="552">
        <v>206</v>
      </c>
      <c r="J14" s="552"/>
      <c r="K14" s="552">
        <v>115</v>
      </c>
      <c r="L14" s="553"/>
    </row>
    <row r="15" spans="1:12" x14ac:dyDescent="0.25">
      <c r="A15" s="551"/>
      <c r="B15" s="480"/>
      <c r="C15" s="552"/>
      <c r="D15" s="552"/>
      <c r="E15" s="552"/>
      <c r="F15" s="552"/>
      <c r="G15" s="552"/>
      <c r="H15" s="552"/>
      <c r="I15" s="552"/>
      <c r="J15" s="552"/>
      <c r="K15" s="552"/>
      <c r="L15" s="553"/>
    </row>
    <row r="16" spans="1:12" x14ac:dyDescent="0.25">
      <c r="A16" s="551" t="s">
        <v>399</v>
      </c>
      <c r="B16" s="480"/>
      <c r="C16" s="552"/>
      <c r="D16" s="552"/>
      <c r="E16" s="552"/>
      <c r="F16" s="552"/>
      <c r="G16" s="552">
        <v>117</v>
      </c>
      <c r="H16" s="552"/>
      <c r="I16" s="552"/>
      <c r="J16" s="552"/>
      <c r="K16" s="552" t="s">
        <v>407</v>
      </c>
      <c r="L16" s="553"/>
    </row>
    <row r="17" spans="1:12" x14ac:dyDescent="0.25">
      <c r="A17" s="551"/>
      <c r="B17" s="480"/>
      <c r="C17" s="552"/>
      <c r="D17" s="552"/>
      <c r="E17" s="552"/>
      <c r="F17" s="552"/>
      <c r="G17" s="552"/>
      <c r="H17" s="552"/>
      <c r="I17" s="552"/>
      <c r="J17" s="552"/>
      <c r="K17" s="552"/>
      <c r="L17" s="553"/>
    </row>
    <row r="18" spans="1:12" x14ac:dyDescent="0.25">
      <c r="A18" s="551" t="s">
        <v>400</v>
      </c>
      <c r="B18" s="480"/>
      <c r="C18" s="552"/>
      <c r="D18" s="552"/>
      <c r="E18" s="552">
        <v>448</v>
      </c>
      <c r="F18" s="552"/>
      <c r="G18" s="552"/>
      <c r="H18" s="552"/>
      <c r="I18" s="552"/>
      <c r="J18" s="552"/>
      <c r="K18" s="552"/>
      <c r="L18" s="553"/>
    </row>
    <row r="19" spans="1:12" x14ac:dyDescent="0.25">
      <c r="A19" s="551"/>
      <c r="B19" s="480"/>
      <c r="C19" s="552"/>
      <c r="D19" s="552"/>
      <c r="E19" s="552"/>
      <c r="F19" s="552"/>
      <c r="G19" s="552"/>
      <c r="H19" s="552"/>
      <c r="I19" s="552"/>
      <c r="J19" s="552"/>
      <c r="K19" s="552"/>
      <c r="L19" s="553"/>
    </row>
    <row r="20" spans="1:12" x14ac:dyDescent="0.25">
      <c r="A20" s="551" t="s">
        <v>401</v>
      </c>
      <c r="B20" s="480"/>
      <c r="C20" s="552"/>
      <c r="D20" s="552"/>
      <c r="E20" s="552"/>
      <c r="F20" s="552"/>
      <c r="G20" s="552"/>
      <c r="H20" s="552"/>
      <c r="I20" s="552"/>
      <c r="J20" s="552"/>
      <c r="K20" s="552" t="s">
        <v>407</v>
      </c>
      <c r="L20" s="553"/>
    </row>
    <row r="21" spans="1:12" x14ac:dyDescent="0.25">
      <c r="A21" s="551"/>
      <c r="B21" s="480"/>
      <c r="C21" s="552"/>
      <c r="D21" s="552"/>
      <c r="E21" s="552"/>
      <c r="F21" s="552"/>
      <c r="G21" s="552"/>
      <c r="H21" s="552"/>
      <c r="I21" s="552"/>
      <c r="J21" s="552"/>
      <c r="K21" s="552"/>
      <c r="L21" s="553"/>
    </row>
    <row r="22" spans="1:12" x14ac:dyDescent="0.25">
      <c r="A22" s="556" t="s">
        <v>58</v>
      </c>
      <c r="B22" s="557"/>
      <c r="C22" s="552">
        <v>92</v>
      </c>
      <c r="D22" s="552"/>
      <c r="E22" s="552">
        <v>893</v>
      </c>
      <c r="F22" s="552"/>
      <c r="G22" s="552">
        <v>373</v>
      </c>
      <c r="H22" s="552"/>
      <c r="I22" s="552">
        <v>506</v>
      </c>
      <c r="J22" s="552"/>
      <c r="K22" s="552">
        <v>553</v>
      </c>
      <c r="L22" s="553"/>
    </row>
    <row r="23" spans="1:12" ht="15.75" thickBot="1" x14ac:dyDescent="0.3">
      <c r="A23" s="558"/>
      <c r="B23" s="559"/>
      <c r="C23" s="554"/>
      <c r="D23" s="554"/>
      <c r="E23" s="554"/>
      <c r="F23" s="554"/>
      <c r="G23" s="554"/>
      <c r="H23" s="554"/>
      <c r="I23" s="554"/>
      <c r="J23" s="554"/>
      <c r="K23" s="554"/>
      <c r="L23" s="555"/>
    </row>
    <row r="25" spans="1:12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1:12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1:12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2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1:12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</sheetData>
  <mergeCells count="61">
    <mergeCell ref="K22:L23"/>
    <mergeCell ref="A22:B23"/>
    <mergeCell ref="C20:D21"/>
    <mergeCell ref="E20:F21"/>
    <mergeCell ref="G20:H21"/>
    <mergeCell ref="I20:J21"/>
    <mergeCell ref="A20:B21"/>
    <mergeCell ref="C22:D23"/>
    <mergeCell ref="E22:F23"/>
    <mergeCell ref="G22:H23"/>
    <mergeCell ref="I22:J23"/>
    <mergeCell ref="C18:D19"/>
    <mergeCell ref="E18:F19"/>
    <mergeCell ref="G18:H19"/>
    <mergeCell ref="I18:J19"/>
    <mergeCell ref="K20:L21"/>
    <mergeCell ref="K18:L19"/>
    <mergeCell ref="C16:D17"/>
    <mergeCell ref="E16:F17"/>
    <mergeCell ref="G16:H17"/>
    <mergeCell ref="I16:J17"/>
    <mergeCell ref="K16:L17"/>
    <mergeCell ref="C14:D15"/>
    <mergeCell ref="E14:F15"/>
    <mergeCell ref="G14:H15"/>
    <mergeCell ref="I14:J15"/>
    <mergeCell ref="K14:L15"/>
    <mergeCell ref="C12:D13"/>
    <mergeCell ref="E12:F13"/>
    <mergeCell ref="G12:H13"/>
    <mergeCell ref="I12:J13"/>
    <mergeCell ref="K12:L13"/>
    <mergeCell ref="C10:D11"/>
    <mergeCell ref="E10:F11"/>
    <mergeCell ref="G10:H11"/>
    <mergeCell ref="I10:J11"/>
    <mergeCell ref="K10:L11"/>
    <mergeCell ref="G6:H7"/>
    <mergeCell ref="I6:J7"/>
    <mergeCell ref="K6:L7"/>
    <mergeCell ref="C8:D9"/>
    <mergeCell ref="E8:F9"/>
    <mergeCell ref="G8:H9"/>
    <mergeCell ref="I8:J9"/>
    <mergeCell ref="K8:L9"/>
    <mergeCell ref="A1:L3"/>
    <mergeCell ref="A12:B13"/>
    <mergeCell ref="A14:B15"/>
    <mergeCell ref="A16:B17"/>
    <mergeCell ref="A18:B19"/>
    <mergeCell ref="A4:B5"/>
    <mergeCell ref="A6:B7"/>
    <mergeCell ref="A8:B9"/>
    <mergeCell ref="A10:B11"/>
    <mergeCell ref="C4:D5"/>
    <mergeCell ref="E4:F5"/>
    <mergeCell ref="G4:H5"/>
    <mergeCell ref="I4:J5"/>
    <mergeCell ref="K4:L5"/>
    <mergeCell ref="C6:D7"/>
    <mergeCell ref="E6:F7"/>
  </mergeCells>
  <pageMargins left="0.25" right="0.25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"/>
  <sheetViews>
    <sheetView topLeftCell="A5" zoomScale="75" zoomScaleNormal="75" workbookViewId="0">
      <selection sqref="A1:J50"/>
    </sheetView>
  </sheetViews>
  <sheetFormatPr defaultRowHeight="15" x14ac:dyDescent="0.25"/>
  <sheetData>
    <row r="1" spans="1:10" x14ac:dyDescent="0.25">
      <c r="A1" s="560" t="s">
        <v>538</v>
      </c>
      <c r="B1" s="560"/>
      <c r="C1" s="560"/>
      <c r="D1" s="560"/>
      <c r="E1" s="560"/>
      <c r="F1" s="560"/>
      <c r="G1" s="560"/>
      <c r="H1" s="560"/>
      <c r="I1" s="560"/>
      <c r="J1" s="560"/>
    </row>
    <row r="2" spans="1:10" x14ac:dyDescent="0.25">
      <c r="A2" s="560"/>
      <c r="B2" s="560"/>
      <c r="C2" s="560"/>
      <c r="D2" s="560"/>
      <c r="E2" s="560"/>
      <c r="F2" s="560"/>
      <c r="G2" s="560"/>
      <c r="H2" s="560"/>
      <c r="I2" s="560"/>
      <c r="J2" s="560"/>
    </row>
  </sheetData>
  <mergeCells count="1">
    <mergeCell ref="A1:J2"/>
  </mergeCells>
  <pageMargins left="0.25" right="0.25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O35"/>
  <sheetViews>
    <sheetView workbookViewId="0">
      <selection activeCell="Q24" sqref="Q24"/>
    </sheetView>
  </sheetViews>
  <sheetFormatPr defaultRowHeight="15" x14ac:dyDescent="0.25"/>
  <sheetData>
    <row r="1" spans="1:15" x14ac:dyDescent="0.25">
      <c r="A1" s="561" t="s">
        <v>551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</row>
    <row r="2" spans="1:15" x14ac:dyDescent="0.25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</row>
    <row r="3" spans="1:15" x14ac:dyDescent="0.25">
      <c r="A3" s="562" t="s">
        <v>100</v>
      </c>
      <c r="B3" s="562"/>
      <c r="C3" s="562"/>
      <c r="D3" s="562"/>
      <c r="E3" s="562" t="s">
        <v>70</v>
      </c>
      <c r="F3" s="562"/>
      <c r="G3" s="562" t="s">
        <v>540</v>
      </c>
      <c r="H3" s="562"/>
      <c r="I3" s="562" t="s">
        <v>221</v>
      </c>
      <c r="J3" s="562"/>
      <c r="K3" s="562" t="s">
        <v>541</v>
      </c>
      <c r="L3" s="562"/>
      <c r="M3" s="562" t="s">
        <v>542</v>
      </c>
      <c r="N3" s="562"/>
      <c r="O3" s="562" t="s">
        <v>543</v>
      </c>
    </row>
    <row r="4" spans="1:15" x14ac:dyDescent="0.25">
      <c r="A4" s="562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</row>
    <row r="5" spans="1:15" x14ac:dyDescent="0.25">
      <c r="A5" s="562" t="s">
        <v>539</v>
      </c>
      <c r="B5" s="562"/>
      <c r="C5" s="562"/>
      <c r="D5" s="562"/>
      <c r="E5" s="561">
        <v>78</v>
      </c>
      <c r="F5" s="561"/>
      <c r="G5" s="561">
        <v>1</v>
      </c>
      <c r="H5" s="561"/>
      <c r="I5" s="561">
        <v>13</v>
      </c>
      <c r="J5" s="561"/>
      <c r="K5" s="561"/>
      <c r="L5" s="561"/>
      <c r="M5" s="561"/>
      <c r="N5" s="561"/>
      <c r="O5" s="561">
        <v>2</v>
      </c>
    </row>
    <row r="6" spans="1:15" x14ac:dyDescent="0.25">
      <c r="A6" s="562"/>
      <c r="B6" s="562"/>
      <c r="C6" s="562"/>
      <c r="D6" s="562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</row>
    <row r="7" spans="1:15" x14ac:dyDescent="0.25">
      <c r="A7" s="562"/>
      <c r="B7" s="562"/>
      <c r="C7" s="562"/>
      <c r="D7" s="562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</row>
    <row r="8" spans="1:15" x14ac:dyDescent="0.25">
      <c r="A8" s="562" t="s">
        <v>544</v>
      </c>
      <c r="B8" s="562"/>
      <c r="C8" s="562"/>
      <c r="D8" s="562"/>
      <c r="E8" s="561">
        <v>85</v>
      </c>
      <c r="F8" s="561"/>
      <c r="G8" s="561">
        <v>1</v>
      </c>
      <c r="H8" s="561"/>
      <c r="I8" s="561">
        <v>5</v>
      </c>
      <c r="J8" s="561"/>
      <c r="K8" s="561">
        <v>1</v>
      </c>
      <c r="L8" s="561"/>
      <c r="M8" s="561">
        <v>1</v>
      </c>
      <c r="N8" s="561"/>
      <c r="O8" s="561">
        <v>1</v>
      </c>
    </row>
    <row r="9" spans="1:15" x14ac:dyDescent="0.25">
      <c r="A9" s="562"/>
      <c r="B9" s="562"/>
      <c r="C9" s="562"/>
      <c r="D9" s="562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</row>
    <row r="10" spans="1:15" x14ac:dyDescent="0.25">
      <c r="A10" s="562"/>
      <c r="B10" s="562"/>
      <c r="C10" s="562"/>
      <c r="D10" s="562"/>
      <c r="E10" s="561"/>
      <c r="F10" s="561"/>
      <c r="G10" s="561"/>
      <c r="H10" s="561"/>
      <c r="I10" s="561"/>
      <c r="J10" s="561"/>
      <c r="K10" s="561"/>
      <c r="L10" s="561"/>
      <c r="M10" s="561"/>
      <c r="N10" s="561"/>
      <c r="O10" s="561"/>
    </row>
    <row r="11" spans="1:15" x14ac:dyDescent="0.25">
      <c r="A11" s="562" t="s">
        <v>545</v>
      </c>
      <c r="B11" s="562"/>
      <c r="C11" s="562"/>
      <c r="D11" s="562"/>
      <c r="E11" s="561">
        <v>15</v>
      </c>
      <c r="F11" s="561"/>
      <c r="G11" s="561">
        <v>1</v>
      </c>
      <c r="H11" s="561"/>
      <c r="I11" s="561">
        <v>2</v>
      </c>
      <c r="J11" s="561"/>
      <c r="K11" s="561"/>
      <c r="L11" s="561"/>
      <c r="M11" s="561"/>
      <c r="N11" s="561"/>
      <c r="O11" s="561">
        <v>1</v>
      </c>
    </row>
    <row r="12" spans="1:15" x14ac:dyDescent="0.25">
      <c r="A12" s="562"/>
      <c r="B12" s="562"/>
      <c r="C12" s="562"/>
      <c r="D12" s="562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</row>
    <row r="13" spans="1:15" x14ac:dyDescent="0.25">
      <c r="A13" s="562"/>
      <c r="B13" s="562"/>
      <c r="C13" s="562"/>
      <c r="D13" s="562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</row>
    <row r="14" spans="1:15" x14ac:dyDescent="0.25">
      <c r="A14" s="562" t="s">
        <v>546</v>
      </c>
      <c r="B14" s="562"/>
      <c r="C14" s="562"/>
      <c r="D14" s="562"/>
      <c r="E14" s="561">
        <v>74</v>
      </c>
      <c r="F14" s="561"/>
      <c r="G14" s="561">
        <v>1</v>
      </c>
      <c r="H14" s="561"/>
      <c r="I14" s="561">
        <v>4</v>
      </c>
      <c r="J14" s="561"/>
      <c r="K14" s="561"/>
      <c r="L14" s="561"/>
      <c r="M14" s="561"/>
      <c r="N14" s="561"/>
      <c r="O14" s="561"/>
    </row>
    <row r="15" spans="1:15" x14ac:dyDescent="0.25">
      <c r="A15" s="562"/>
      <c r="B15" s="562"/>
      <c r="C15" s="562"/>
      <c r="D15" s="562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</row>
    <row r="16" spans="1:15" x14ac:dyDescent="0.25">
      <c r="A16" s="562"/>
      <c r="B16" s="562"/>
      <c r="C16" s="562"/>
      <c r="D16" s="562"/>
      <c r="E16" s="561"/>
      <c r="F16" s="561"/>
      <c r="G16" s="561"/>
      <c r="H16" s="561"/>
      <c r="I16" s="561"/>
      <c r="J16" s="561"/>
      <c r="K16" s="561"/>
      <c r="L16" s="561"/>
      <c r="M16" s="561"/>
      <c r="N16" s="561"/>
      <c r="O16" s="561"/>
    </row>
    <row r="17" spans="1:15" x14ac:dyDescent="0.25">
      <c r="A17" s="569" t="s">
        <v>547</v>
      </c>
      <c r="B17" s="570"/>
      <c r="C17" s="570"/>
      <c r="D17" s="571"/>
      <c r="E17" s="563">
        <v>39</v>
      </c>
      <c r="F17" s="564"/>
      <c r="G17" s="563">
        <v>1</v>
      </c>
      <c r="H17" s="564"/>
      <c r="I17" s="563">
        <v>5</v>
      </c>
      <c r="J17" s="564"/>
      <c r="K17" s="563"/>
      <c r="L17" s="564"/>
      <c r="M17" s="563"/>
      <c r="N17" s="564"/>
      <c r="O17" s="579">
        <v>1</v>
      </c>
    </row>
    <row r="18" spans="1:15" s="292" customFormat="1" x14ac:dyDescent="0.25">
      <c r="A18" s="572"/>
      <c r="B18" s="573"/>
      <c r="C18" s="573"/>
      <c r="D18" s="574"/>
      <c r="E18" s="565"/>
      <c r="F18" s="566"/>
      <c r="G18" s="565"/>
      <c r="H18" s="566"/>
      <c r="I18" s="565"/>
      <c r="J18" s="566"/>
      <c r="K18" s="565"/>
      <c r="L18" s="566"/>
      <c r="M18" s="565"/>
      <c r="N18" s="566"/>
      <c r="O18" s="587"/>
    </row>
    <row r="19" spans="1:15" s="292" customFormat="1" x14ac:dyDescent="0.25">
      <c r="A19" s="572"/>
      <c r="B19" s="573"/>
      <c r="C19" s="573"/>
      <c r="D19" s="574"/>
      <c r="E19" s="565"/>
      <c r="F19" s="566"/>
      <c r="G19" s="565"/>
      <c r="H19" s="566"/>
      <c r="I19" s="565"/>
      <c r="J19" s="566"/>
      <c r="K19" s="565"/>
      <c r="L19" s="566"/>
      <c r="M19" s="565"/>
      <c r="N19" s="566"/>
      <c r="O19" s="587"/>
    </row>
    <row r="20" spans="1:15" s="292" customFormat="1" x14ac:dyDescent="0.25">
      <c r="A20" s="575"/>
      <c r="B20" s="576"/>
      <c r="C20" s="576"/>
      <c r="D20" s="577"/>
      <c r="E20" s="567"/>
      <c r="F20" s="568"/>
      <c r="G20" s="567"/>
      <c r="H20" s="568"/>
      <c r="I20" s="567"/>
      <c r="J20" s="568"/>
      <c r="K20" s="567"/>
      <c r="L20" s="568"/>
      <c r="M20" s="567"/>
      <c r="N20" s="568"/>
      <c r="O20" s="588"/>
    </row>
    <row r="21" spans="1:15" x14ac:dyDescent="0.25">
      <c r="A21" s="562" t="s">
        <v>548</v>
      </c>
      <c r="B21" s="562"/>
      <c r="C21" s="562"/>
      <c r="D21" s="562"/>
      <c r="E21" s="561">
        <v>15</v>
      </c>
      <c r="F21" s="561"/>
      <c r="G21" s="561">
        <v>1</v>
      </c>
      <c r="H21" s="561"/>
      <c r="I21" s="561"/>
      <c r="J21" s="561"/>
      <c r="K21" s="561"/>
      <c r="L21" s="561"/>
      <c r="M21" s="561"/>
      <c r="N21" s="561"/>
      <c r="O21" s="561"/>
    </row>
    <row r="22" spans="1:15" x14ac:dyDescent="0.25">
      <c r="A22" s="562"/>
      <c r="B22" s="562"/>
      <c r="C22" s="562"/>
      <c r="D22" s="562"/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</row>
    <row r="23" spans="1:15" s="292" customFormat="1" x14ac:dyDescent="0.25">
      <c r="A23" s="562"/>
      <c r="B23" s="562"/>
      <c r="C23" s="562"/>
      <c r="D23" s="562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</row>
    <row r="24" spans="1:15" x14ac:dyDescent="0.25">
      <c r="A24" s="578"/>
      <c r="B24" s="578"/>
      <c r="C24" s="578"/>
      <c r="D24" s="578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</row>
    <row r="25" spans="1:15" x14ac:dyDescent="0.25">
      <c r="A25" s="580" t="s">
        <v>58</v>
      </c>
      <c r="B25" s="581"/>
      <c r="C25" s="581"/>
      <c r="D25" s="582"/>
      <c r="E25" s="586">
        <v>306</v>
      </c>
      <c r="F25" s="586"/>
      <c r="G25" s="586">
        <v>6</v>
      </c>
      <c r="H25" s="586"/>
      <c r="I25" s="586">
        <v>29</v>
      </c>
      <c r="J25" s="586"/>
      <c r="K25" s="586">
        <v>1</v>
      </c>
      <c r="L25" s="586"/>
      <c r="M25" s="586">
        <v>1</v>
      </c>
      <c r="N25" s="586"/>
      <c r="O25" s="586">
        <v>5</v>
      </c>
    </row>
    <row r="26" spans="1:15" x14ac:dyDescent="0.25">
      <c r="A26" s="583"/>
      <c r="B26" s="584"/>
      <c r="C26" s="584"/>
      <c r="D26" s="585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</row>
    <row r="27" spans="1:15" x14ac:dyDescent="0.25">
      <c r="A27" s="562" t="s">
        <v>549</v>
      </c>
      <c r="B27" s="562"/>
      <c r="C27" s="562"/>
      <c r="D27" s="562"/>
      <c r="E27" s="561">
        <v>702</v>
      </c>
      <c r="F27" s="561"/>
      <c r="G27" s="561">
        <v>1</v>
      </c>
      <c r="H27" s="561"/>
      <c r="I27" s="561"/>
      <c r="J27" s="561"/>
      <c r="K27" s="561">
        <v>12</v>
      </c>
      <c r="L27" s="561"/>
      <c r="M27" s="561"/>
      <c r="N27" s="561"/>
      <c r="O27" s="561"/>
    </row>
    <row r="28" spans="1:15" x14ac:dyDescent="0.25">
      <c r="A28" s="562"/>
      <c r="B28" s="562"/>
      <c r="C28" s="562"/>
      <c r="D28" s="562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</row>
    <row r="29" spans="1:15" x14ac:dyDescent="0.25">
      <c r="A29" s="562"/>
      <c r="B29" s="562"/>
      <c r="C29" s="562"/>
      <c r="D29" s="562"/>
      <c r="E29" s="561"/>
      <c r="F29" s="561"/>
      <c r="G29" s="561"/>
      <c r="H29" s="561"/>
      <c r="I29" s="561"/>
      <c r="J29" s="561"/>
      <c r="K29" s="561"/>
      <c r="L29" s="561"/>
      <c r="M29" s="561"/>
      <c r="N29" s="561"/>
      <c r="O29" s="561"/>
    </row>
    <row r="30" spans="1:15" x14ac:dyDescent="0.25">
      <c r="A30" s="562" t="s">
        <v>550</v>
      </c>
      <c r="B30" s="562"/>
      <c r="C30" s="562"/>
      <c r="D30" s="562"/>
      <c r="E30" s="561">
        <v>546</v>
      </c>
      <c r="F30" s="561"/>
      <c r="G30" s="561">
        <v>1</v>
      </c>
      <c r="H30" s="561"/>
      <c r="I30" s="561"/>
      <c r="J30" s="561"/>
      <c r="K30" s="561">
        <v>7</v>
      </c>
      <c r="L30" s="561"/>
      <c r="M30" s="561"/>
      <c r="N30" s="561"/>
      <c r="O30" s="561"/>
    </row>
    <row r="31" spans="1:15" x14ac:dyDescent="0.25">
      <c r="A31" s="562"/>
      <c r="B31" s="562"/>
      <c r="C31" s="562"/>
      <c r="D31" s="562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</row>
    <row r="32" spans="1:15" x14ac:dyDescent="0.25">
      <c r="A32" s="562"/>
      <c r="B32" s="562"/>
      <c r="C32" s="562"/>
      <c r="D32" s="562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</row>
    <row r="33" spans="1:15" x14ac:dyDescent="0.25">
      <c r="A33" s="569" t="s">
        <v>48</v>
      </c>
      <c r="B33" s="570"/>
      <c r="C33" s="570"/>
      <c r="D33" s="571"/>
      <c r="E33" s="561">
        <v>1248</v>
      </c>
      <c r="F33" s="561"/>
      <c r="G33" s="561">
        <v>8</v>
      </c>
      <c r="H33" s="561"/>
      <c r="I33" s="561">
        <v>29</v>
      </c>
      <c r="J33" s="561"/>
      <c r="K33" s="561">
        <v>20</v>
      </c>
      <c r="L33" s="561"/>
      <c r="M33" s="561">
        <v>1</v>
      </c>
      <c r="N33" s="561"/>
      <c r="O33" s="561">
        <v>5</v>
      </c>
    </row>
    <row r="34" spans="1:15" x14ac:dyDescent="0.25">
      <c r="A34" s="572"/>
      <c r="B34" s="573"/>
      <c r="C34" s="573"/>
      <c r="D34" s="574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</row>
    <row r="35" spans="1:15" x14ac:dyDescent="0.25">
      <c r="A35" s="575"/>
      <c r="B35" s="576"/>
      <c r="C35" s="576"/>
      <c r="D35" s="577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</row>
  </sheetData>
  <mergeCells count="78">
    <mergeCell ref="O33:O35"/>
    <mergeCell ref="O11:O13"/>
    <mergeCell ref="O14:O16"/>
    <mergeCell ref="O17:O20"/>
    <mergeCell ref="O21:O24"/>
    <mergeCell ref="O27:O29"/>
    <mergeCell ref="O30:O32"/>
    <mergeCell ref="O25:O26"/>
    <mergeCell ref="O8:O10"/>
    <mergeCell ref="A33:D35"/>
    <mergeCell ref="E33:F35"/>
    <mergeCell ref="G33:H35"/>
    <mergeCell ref="I33:J35"/>
    <mergeCell ref="K33:L35"/>
    <mergeCell ref="M33:N35"/>
    <mergeCell ref="A30:D32"/>
    <mergeCell ref="E30:F32"/>
    <mergeCell ref="G30:H32"/>
    <mergeCell ref="I30:J32"/>
    <mergeCell ref="K30:L32"/>
    <mergeCell ref="M30:N32"/>
    <mergeCell ref="A27:D29"/>
    <mergeCell ref="E27:F29"/>
    <mergeCell ref="G27:H29"/>
    <mergeCell ref="I27:J29"/>
    <mergeCell ref="K27:L29"/>
    <mergeCell ref="M27:N29"/>
    <mergeCell ref="A21:D24"/>
    <mergeCell ref="E21:F24"/>
    <mergeCell ref="G21:H24"/>
    <mergeCell ref="I21:J24"/>
    <mergeCell ref="K21:L24"/>
    <mergeCell ref="M21:N24"/>
    <mergeCell ref="A25:D26"/>
    <mergeCell ref="E25:F26"/>
    <mergeCell ref="G25:H26"/>
    <mergeCell ref="I25:J26"/>
    <mergeCell ref="K25:L26"/>
    <mergeCell ref="M25:N26"/>
    <mergeCell ref="M17:N20"/>
    <mergeCell ref="A14:D16"/>
    <mergeCell ref="E14:F16"/>
    <mergeCell ref="G14:H16"/>
    <mergeCell ref="I14:J16"/>
    <mergeCell ref="K14:L16"/>
    <mergeCell ref="M14:N16"/>
    <mergeCell ref="A17:D20"/>
    <mergeCell ref="E17:F20"/>
    <mergeCell ref="G17:H20"/>
    <mergeCell ref="I17:J20"/>
    <mergeCell ref="K17:L20"/>
    <mergeCell ref="M11:N13"/>
    <mergeCell ref="A8:D10"/>
    <mergeCell ref="E8:F10"/>
    <mergeCell ref="G8:H10"/>
    <mergeCell ref="I8:J10"/>
    <mergeCell ref="K8:L10"/>
    <mergeCell ref="M8:N10"/>
    <mergeCell ref="A11:D13"/>
    <mergeCell ref="E11:F13"/>
    <mergeCell ref="G11:H13"/>
    <mergeCell ref="I11:J13"/>
    <mergeCell ref="K11:L13"/>
    <mergeCell ref="A1:O2"/>
    <mergeCell ref="A5:D7"/>
    <mergeCell ref="E5:F7"/>
    <mergeCell ref="G5:H7"/>
    <mergeCell ref="I5:J7"/>
    <mergeCell ref="K5:L7"/>
    <mergeCell ref="M5:N7"/>
    <mergeCell ref="A3:D4"/>
    <mergeCell ref="E3:F4"/>
    <mergeCell ref="G3:H4"/>
    <mergeCell ref="I3:J4"/>
    <mergeCell ref="K3:L4"/>
    <mergeCell ref="M3:N4"/>
    <mergeCell ref="O3:O4"/>
    <mergeCell ref="O5:O7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2"/>
  <sheetViews>
    <sheetView topLeftCell="A4" workbookViewId="0">
      <selection sqref="A1:D21"/>
    </sheetView>
  </sheetViews>
  <sheetFormatPr defaultRowHeight="15" x14ac:dyDescent="0.25"/>
  <cols>
    <col min="1" max="1" width="32.28515625" customWidth="1"/>
    <col min="2" max="2" width="34" customWidth="1"/>
    <col min="4" max="4" width="51" customWidth="1"/>
  </cols>
  <sheetData>
    <row r="1" spans="1:4" s="25" customFormat="1" ht="21" x14ac:dyDescent="0.25">
      <c r="A1" s="323" t="s">
        <v>211</v>
      </c>
      <c r="B1" s="323"/>
      <c r="C1" s="323"/>
      <c r="D1" s="323"/>
    </row>
    <row r="2" spans="1:4" s="25" customFormat="1" ht="21" x14ac:dyDescent="0.25">
      <c r="A2" s="205" t="s">
        <v>60</v>
      </c>
      <c r="B2" s="206" t="s">
        <v>62</v>
      </c>
      <c r="C2" s="324" t="s">
        <v>63</v>
      </c>
      <c r="D2" s="325" t="s">
        <v>64</v>
      </c>
    </row>
    <row r="3" spans="1:4" s="25" customFormat="1" ht="42" x14ac:dyDescent="0.25">
      <c r="A3" s="205" t="s">
        <v>212</v>
      </c>
      <c r="B3" s="205" t="s">
        <v>212</v>
      </c>
      <c r="C3" s="324"/>
      <c r="D3" s="325"/>
    </row>
    <row r="4" spans="1:4" s="25" customFormat="1" ht="21" x14ac:dyDescent="0.25">
      <c r="A4" s="205">
        <v>505</v>
      </c>
      <c r="B4" s="206">
        <v>481</v>
      </c>
      <c r="C4" s="206">
        <v>24</v>
      </c>
      <c r="D4" s="207" t="s">
        <v>371</v>
      </c>
    </row>
    <row r="5" spans="1:4" s="25" customFormat="1" ht="15.75" thickBot="1" x14ac:dyDescent="0.3">
      <c r="A5" s="208"/>
      <c r="B5" s="208"/>
      <c r="C5" s="208"/>
      <c r="D5" s="208"/>
    </row>
    <row r="6" spans="1:4" ht="50.25" customHeight="1" x14ac:dyDescent="0.25">
      <c r="A6" s="328" t="s">
        <v>59</v>
      </c>
      <c r="B6" s="329"/>
      <c r="C6" s="329"/>
      <c r="D6" s="330"/>
    </row>
    <row r="7" spans="1:4" ht="21" x14ac:dyDescent="0.25">
      <c r="A7" s="209" t="s">
        <v>60</v>
      </c>
      <c r="B7" s="210" t="s">
        <v>62</v>
      </c>
      <c r="C7" s="331" t="s">
        <v>63</v>
      </c>
      <c r="D7" s="332" t="s">
        <v>64</v>
      </c>
    </row>
    <row r="8" spans="1:4" ht="38.450000000000003" customHeight="1" x14ac:dyDescent="0.25">
      <c r="A8" s="209" t="s">
        <v>61</v>
      </c>
      <c r="B8" s="210" t="s">
        <v>61</v>
      </c>
      <c r="C8" s="331"/>
      <c r="D8" s="332"/>
    </row>
    <row r="9" spans="1:4" ht="47.45" customHeight="1" x14ac:dyDescent="0.25">
      <c r="A9" s="209">
        <v>473</v>
      </c>
      <c r="B9" s="210">
        <v>476</v>
      </c>
      <c r="C9" s="210">
        <v>3</v>
      </c>
      <c r="D9" s="211">
        <v>6.3E-3</v>
      </c>
    </row>
    <row r="10" spans="1:4" x14ac:dyDescent="0.25">
      <c r="A10" s="212"/>
      <c r="B10" s="212"/>
      <c r="C10" s="212"/>
      <c r="D10" s="212"/>
    </row>
    <row r="11" spans="1:4" ht="21" x14ac:dyDescent="0.25">
      <c r="A11" s="333" t="s">
        <v>65</v>
      </c>
      <c r="B11" s="333"/>
      <c r="C11" s="333"/>
      <c r="D11" s="333"/>
    </row>
    <row r="12" spans="1:4" ht="21" x14ac:dyDescent="0.25">
      <c r="A12" s="213" t="s">
        <v>60</v>
      </c>
      <c r="B12" s="214" t="s">
        <v>62</v>
      </c>
      <c r="C12" s="334" t="s">
        <v>63</v>
      </c>
      <c r="D12" s="335" t="s">
        <v>64</v>
      </c>
    </row>
    <row r="13" spans="1:4" ht="42" x14ac:dyDescent="0.25">
      <c r="A13" s="213" t="s">
        <v>66</v>
      </c>
      <c r="B13" s="214" t="s">
        <v>66</v>
      </c>
      <c r="C13" s="334"/>
      <c r="D13" s="335"/>
    </row>
    <row r="14" spans="1:4" ht="21" x14ac:dyDescent="0.25">
      <c r="A14" s="213">
        <v>500</v>
      </c>
      <c r="B14" s="214">
        <v>468</v>
      </c>
      <c r="C14" s="214">
        <v>32</v>
      </c>
      <c r="D14" s="215" t="s">
        <v>185</v>
      </c>
    </row>
    <row r="15" spans="1:4" x14ac:dyDescent="0.25">
      <c r="A15" s="216"/>
      <c r="B15" s="216"/>
      <c r="C15" s="216"/>
      <c r="D15" s="216"/>
    </row>
    <row r="16" spans="1:4" ht="17.45" customHeight="1" x14ac:dyDescent="0.25">
      <c r="A16" s="326" t="s">
        <v>67</v>
      </c>
      <c r="B16" s="326"/>
      <c r="C16" s="326"/>
      <c r="D16" s="326"/>
    </row>
    <row r="17" spans="1:4" ht="21.75" thickBot="1" x14ac:dyDescent="0.3">
      <c r="A17" s="327" t="s">
        <v>68</v>
      </c>
      <c r="B17" s="327"/>
      <c r="C17" s="327"/>
      <c r="D17" s="327"/>
    </row>
    <row r="18" spans="1:4" ht="43.5" thickTop="1" thickBot="1" x14ac:dyDescent="0.3">
      <c r="A18" s="217" t="s">
        <v>69</v>
      </c>
      <c r="B18" s="217" t="s">
        <v>72</v>
      </c>
      <c r="C18" s="217" t="s">
        <v>75</v>
      </c>
      <c r="D18" s="217" t="s">
        <v>76</v>
      </c>
    </row>
    <row r="19" spans="1:4" ht="37.5" customHeight="1" thickTop="1" thickBot="1" x14ac:dyDescent="0.3">
      <c r="A19" s="217" t="s">
        <v>70</v>
      </c>
      <c r="B19" s="217" t="s">
        <v>73</v>
      </c>
      <c r="C19" s="154" t="s">
        <v>70</v>
      </c>
      <c r="D19" s="217" t="s">
        <v>70</v>
      </c>
    </row>
    <row r="20" spans="1:4" ht="64.5" hidden="1" thickTop="1" thickBot="1" x14ac:dyDescent="0.3">
      <c r="A20" s="217" t="s">
        <v>71</v>
      </c>
      <c r="B20" s="217" t="s">
        <v>74</v>
      </c>
      <c r="C20" s="217" t="s">
        <v>71</v>
      </c>
      <c r="D20" s="217" t="s">
        <v>74</v>
      </c>
    </row>
    <row r="21" spans="1:4" ht="34.15" customHeight="1" thickTop="1" thickBot="1" x14ac:dyDescent="0.3">
      <c r="A21" s="217">
        <v>21</v>
      </c>
      <c r="B21" s="217">
        <v>23</v>
      </c>
      <c r="C21" s="217">
        <v>32</v>
      </c>
      <c r="D21" s="217">
        <v>22</v>
      </c>
    </row>
    <row r="22" spans="1:4" ht="15.75" thickTop="1" x14ac:dyDescent="0.25"/>
  </sheetData>
  <mergeCells count="11">
    <mergeCell ref="A1:D1"/>
    <mergeCell ref="C2:C3"/>
    <mergeCell ref="D2:D3"/>
    <mergeCell ref="A16:D16"/>
    <mergeCell ref="A17:D17"/>
    <mergeCell ref="A6:D6"/>
    <mergeCell ref="C7:C8"/>
    <mergeCell ref="D7:D8"/>
    <mergeCell ref="A11:D11"/>
    <mergeCell ref="C12:C13"/>
    <mergeCell ref="D12:D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4:H9"/>
  <sheetViews>
    <sheetView workbookViewId="0">
      <selection activeCell="B5" sqref="B5:H9"/>
    </sheetView>
  </sheetViews>
  <sheetFormatPr defaultRowHeight="15" x14ac:dyDescent="0.25"/>
  <cols>
    <col min="2" max="2" width="23.7109375" customWidth="1"/>
    <col min="3" max="3" width="20.5703125" customWidth="1"/>
    <col min="4" max="4" width="16" customWidth="1"/>
    <col min="5" max="5" width="13" customWidth="1"/>
    <col min="6" max="6" width="12" customWidth="1"/>
    <col min="7" max="7" width="12.28515625" customWidth="1"/>
    <col min="8" max="8" width="15" customWidth="1"/>
  </cols>
  <sheetData>
    <row r="4" spans="2:8" ht="15.75" thickBot="1" x14ac:dyDescent="0.3"/>
    <row r="5" spans="2:8" ht="40.15" customHeight="1" thickTop="1" thickBot="1" x14ac:dyDescent="0.3">
      <c r="B5" s="218" t="s">
        <v>77</v>
      </c>
      <c r="C5" s="193" t="s">
        <v>78</v>
      </c>
      <c r="D5" s="219" t="s">
        <v>47</v>
      </c>
      <c r="E5" s="220" t="s">
        <v>79</v>
      </c>
      <c r="F5" s="221" t="s">
        <v>80</v>
      </c>
      <c r="G5" s="222" t="s">
        <v>81</v>
      </c>
      <c r="H5" s="223" t="s">
        <v>70</v>
      </c>
    </row>
    <row r="6" spans="2:8" ht="54" thickTop="1" thickBot="1" x14ac:dyDescent="0.3">
      <c r="B6" s="224" t="s">
        <v>82</v>
      </c>
      <c r="C6" s="225">
        <v>1</v>
      </c>
      <c r="D6" s="226">
        <v>7</v>
      </c>
      <c r="E6" s="220">
        <v>27</v>
      </c>
      <c r="F6" s="221">
        <v>63</v>
      </c>
      <c r="G6" s="222">
        <v>41</v>
      </c>
      <c r="H6" s="227">
        <v>131</v>
      </c>
    </row>
    <row r="7" spans="2:8" ht="83.45" customHeight="1" thickTop="1" thickBot="1" x14ac:dyDescent="0.3">
      <c r="B7" s="224" t="s">
        <v>176</v>
      </c>
      <c r="C7" s="225">
        <v>10</v>
      </c>
      <c r="D7" s="226">
        <v>15</v>
      </c>
      <c r="E7" s="220" t="s">
        <v>57</v>
      </c>
      <c r="F7" s="221" t="s">
        <v>57</v>
      </c>
      <c r="G7" s="222" t="s">
        <v>57</v>
      </c>
      <c r="H7" s="227">
        <v>339</v>
      </c>
    </row>
    <row r="8" spans="2:8" ht="119.45" customHeight="1" thickTop="1" thickBot="1" x14ac:dyDescent="0.3">
      <c r="B8" s="224" t="s">
        <v>83</v>
      </c>
      <c r="C8" s="225">
        <v>1</v>
      </c>
      <c r="D8" s="226">
        <v>3</v>
      </c>
      <c r="E8" s="220" t="s">
        <v>57</v>
      </c>
      <c r="F8" s="221" t="s">
        <v>57</v>
      </c>
      <c r="G8" s="222">
        <v>11</v>
      </c>
      <c r="H8" s="227">
        <v>11</v>
      </c>
    </row>
    <row r="9" spans="2:8" ht="27.75" thickTop="1" thickBot="1" x14ac:dyDescent="0.3">
      <c r="B9" s="218" t="s">
        <v>58</v>
      </c>
      <c r="C9" s="225">
        <v>12</v>
      </c>
      <c r="D9" s="226">
        <v>25</v>
      </c>
      <c r="E9" s="220">
        <v>27</v>
      </c>
      <c r="F9" s="221">
        <v>63</v>
      </c>
      <c r="G9" s="222">
        <v>52</v>
      </c>
      <c r="H9" s="227">
        <v>481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5"/>
  <sheetViews>
    <sheetView zoomScale="75" zoomScaleNormal="75" workbookViewId="0">
      <selection sqref="A1:I45"/>
    </sheetView>
  </sheetViews>
  <sheetFormatPr defaultRowHeight="15" x14ac:dyDescent="0.25"/>
  <sheetData>
    <row r="1" spans="1:9" x14ac:dyDescent="0.25">
      <c r="A1" s="347" t="s">
        <v>380</v>
      </c>
      <c r="B1" s="348"/>
      <c r="C1" s="348"/>
      <c r="D1" s="348"/>
      <c r="E1" s="348"/>
      <c r="F1" s="348"/>
      <c r="G1" s="348"/>
      <c r="H1" s="348"/>
      <c r="I1" s="349"/>
    </row>
    <row r="2" spans="1:9" x14ac:dyDescent="0.25">
      <c r="A2" s="338"/>
      <c r="B2" s="339"/>
      <c r="C2" s="339"/>
      <c r="D2" s="339"/>
      <c r="E2" s="339"/>
      <c r="F2" s="339"/>
      <c r="G2" s="339"/>
      <c r="H2" s="339"/>
      <c r="I2" s="350"/>
    </row>
    <row r="3" spans="1:9" ht="30" customHeight="1" x14ac:dyDescent="0.25">
      <c r="A3" s="338" t="s">
        <v>383</v>
      </c>
      <c r="B3" s="339"/>
      <c r="C3" s="339" t="s">
        <v>70</v>
      </c>
      <c r="D3" s="339"/>
      <c r="E3" s="339"/>
      <c r="F3" s="339"/>
      <c r="G3" s="339"/>
      <c r="H3" s="339"/>
      <c r="I3" s="350"/>
    </row>
    <row r="4" spans="1:9" x14ac:dyDescent="0.25">
      <c r="A4" s="338" t="s">
        <v>384</v>
      </c>
      <c r="B4" s="339"/>
      <c r="C4" s="343">
        <v>469</v>
      </c>
      <c r="D4" s="343"/>
      <c r="E4" s="343"/>
      <c r="F4" s="343"/>
      <c r="G4" s="343"/>
      <c r="H4" s="343"/>
      <c r="I4" s="344"/>
    </row>
    <row r="5" spans="1:9" x14ac:dyDescent="0.25">
      <c r="A5" s="338"/>
      <c r="B5" s="339"/>
      <c r="C5" s="343"/>
      <c r="D5" s="343"/>
      <c r="E5" s="343"/>
      <c r="F5" s="343"/>
      <c r="G5" s="343"/>
      <c r="H5" s="343"/>
      <c r="I5" s="344"/>
    </row>
    <row r="6" spans="1:9" x14ac:dyDescent="0.25">
      <c r="A6" s="338"/>
      <c r="B6" s="339"/>
      <c r="C6" s="343"/>
      <c r="D6" s="343"/>
      <c r="E6" s="343"/>
      <c r="F6" s="343"/>
      <c r="G6" s="343"/>
      <c r="H6" s="343"/>
      <c r="I6" s="344"/>
    </row>
    <row r="7" spans="1:9" x14ac:dyDescent="0.25">
      <c r="A7" s="338" t="s">
        <v>385</v>
      </c>
      <c r="B7" s="339"/>
      <c r="C7" s="343">
        <v>429</v>
      </c>
      <c r="D7" s="343"/>
      <c r="E7" s="343"/>
      <c r="F7" s="343"/>
      <c r="G7" s="343"/>
      <c r="H7" s="343"/>
      <c r="I7" s="344"/>
    </row>
    <row r="8" spans="1:9" x14ac:dyDescent="0.25">
      <c r="A8" s="338"/>
      <c r="B8" s="339"/>
      <c r="C8" s="343"/>
      <c r="D8" s="343"/>
      <c r="E8" s="343"/>
      <c r="F8" s="343"/>
      <c r="G8" s="343"/>
      <c r="H8" s="343"/>
      <c r="I8" s="344"/>
    </row>
    <row r="9" spans="1:9" x14ac:dyDescent="0.25">
      <c r="A9" s="338"/>
      <c r="B9" s="339"/>
      <c r="C9" s="343"/>
      <c r="D9" s="343"/>
      <c r="E9" s="343"/>
      <c r="F9" s="343"/>
      <c r="G9" s="343"/>
      <c r="H9" s="343"/>
      <c r="I9" s="344"/>
    </row>
    <row r="10" spans="1:9" x14ac:dyDescent="0.25">
      <c r="A10" s="338" t="s">
        <v>386</v>
      </c>
      <c r="B10" s="339"/>
      <c r="C10" s="343">
        <v>408</v>
      </c>
      <c r="D10" s="343"/>
      <c r="E10" s="343"/>
      <c r="F10" s="343"/>
      <c r="G10" s="343"/>
      <c r="H10" s="343"/>
      <c r="I10" s="344"/>
    </row>
    <row r="11" spans="1:9" x14ac:dyDescent="0.25">
      <c r="A11" s="338"/>
      <c r="B11" s="339"/>
      <c r="C11" s="343"/>
      <c r="D11" s="343"/>
      <c r="E11" s="343"/>
      <c r="F11" s="343"/>
      <c r="G11" s="343"/>
      <c r="H11" s="343"/>
      <c r="I11" s="344"/>
    </row>
    <row r="12" spans="1:9" x14ac:dyDescent="0.25">
      <c r="A12" s="338"/>
      <c r="B12" s="339"/>
      <c r="C12" s="343"/>
      <c r="D12" s="343"/>
      <c r="E12" s="343"/>
      <c r="F12" s="343"/>
      <c r="G12" s="343"/>
      <c r="H12" s="343"/>
      <c r="I12" s="344"/>
    </row>
    <row r="13" spans="1:9" x14ac:dyDescent="0.25">
      <c r="A13" s="338" t="s">
        <v>387</v>
      </c>
      <c r="B13" s="339"/>
      <c r="C13" s="343">
        <v>555</v>
      </c>
      <c r="D13" s="343"/>
      <c r="E13" s="343"/>
      <c r="F13" s="343"/>
      <c r="G13" s="343"/>
      <c r="H13" s="343"/>
      <c r="I13" s="344"/>
    </row>
    <row r="14" spans="1:9" x14ac:dyDescent="0.25">
      <c r="A14" s="338"/>
      <c r="B14" s="339"/>
      <c r="C14" s="343"/>
      <c r="D14" s="343"/>
      <c r="E14" s="343"/>
      <c r="F14" s="343"/>
      <c r="G14" s="343"/>
      <c r="H14" s="343"/>
      <c r="I14" s="344"/>
    </row>
    <row r="15" spans="1:9" x14ac:dyDescent="0.25">
      <c r="A15" s="338"/>
      <c r="B15" s="339"/>
      <c r="C15" s="343"/>
      <c r="D15" s="343"/>
      <c r="E15" s="343"/>
      <c r="F15" s="343"/>
      <c r="G15" s="343"/>
      <c r="H15" s="343"/>
      <c r="I15" s="344"/>
    </row>
    <row r="16" spans="1:9" x14ac:dyDescent="0.25">
      <c r="A16" s="340" t="s">
        <v>381</v>
      </c>
      <c r="B16" s="341"/>
      <c r="C16" s="341"/>
      <c r="D16" s="341"/>
      <c r="E16" s="341"/>
      <c r="F16" s="341"/>
      <c r="G16" s="341"/>
      <c r="H16" s="341"/>
      <c r="I16" s="342"/>
    </row>
    <row r="17" spans="1:9" x14ac:dyDescent="0.25">
      <c r="A17" s="340"/>
      <c r="B17" s="341"/>
      <c r="C17" s="341"/>
      <c r="D17" s="341"/>
      <c r="E17" s="341"/>
      <c r="F17" s="341"/>
      <c r="G17" s="341"/>
      <c r="H17" s="341"/>
      <c r="I17" s="342"/>
    </row>
    <row r="18" spans="1:9" ht="30" customHeight="1" x14ac:dyDescent="0.25">
      <c r="A18" s="340" t="s">
        <v>383</v>
      </c>
      <c r="B18" s="341"/>
      <c r="C18" s="341" t="s">
        <v>70</v>
      </c>
      <c r="D18" s="341"/>
      <c r="E18" s="341"/>
      <c r="F18" s="341"/>
      <c r="G18" s="341"/>
      <c r="H18" s="341"/>
      <c r="I18" s="342"/>
    </row>
    <row r="19" spans="1:9" x14ac:dyDescent="0.25">
      <c r="A19" s="340" t="s">
        <v>69</v>
      </c>
      <c r="B19" s="341"/>
      <c r="C19" s="353">
        <v>469</v>
      </c>
      <c r="D19" s="353"/>
      <c r="E19" s="353"/>
      <c r="F19" s="353"/>
      <c r="G19" s="353"/>
      <c r="H19" s="353"/>
      <c r="I19" s="354"/>
    </row>
    <row r="20" spans="1:9" x14ac:dyDescent="0.25">
      <c r="A20" s="340"/>
      <c r="B20" s="341"/>
      <c r="C20" s="353"/>
      <c r="D20" s="353"/>
      <c r="E20" s="353"/>
      <c r="F20" s="353"/>
      <c r="G20" s="353"/>
      <c r="H20" s="353"/>
      <c r="I20" s="354"/>
    </row>
    <row r="21" spans="1:9" x14ac:dyDescent="0.25">
      <c r="A21" s="340"/>
      <c r="B21" s="341"/>
      <c r="C21" s="353"/>
      <c r="D21" s="353"/>
      <c r="E21" s="353"/>
      <c r="F21" s="353"/>
      <c r="G21" s="353"/>
      <c r="H21" s="353"/>
      <c r="I21" s="354"/>
    </row>
    <row r="22" spans="1:9" x14ac:dyDescent="0.25">
      <c r="A22" s="340" t="s">
        <v>388</v>
      </c>
      <c r="B22" s="341"/>
      <c r="C22" s="353">
        <v>472</v>
      </c>
      <c r="D22" s="353"/>
      <c r="E22" s="353"/>
      <c r="F22" s="353"/>
      <c r="G22" s="353"/>
      <c r="H22" s="353"/>
      <c r="I22" s="354"/>
    </row>
    <row r="23" spans="1:9" x14ac:dyDescent="0.25">
      <c r="A23" s="340"/>
      <c r="B23" s="341"/>
      <c r="C23" s="353"/>
      <c r="D23" s="353"/>
      <c r="E23" s="353"/>
      <c r="F23" s="353"/>
      <c r="G23" s="353"/>
      <c r="H23" s="353"/>
      <c r="I23" s="354"/>
    </row>
    <row r="24" spans="1:9" x14ac:dyDescent="0.25">
      <c r="A24" s="340"/>
      <c r="B24" s="341"/>
      <c r="C24" s="353"/>
      <c r="D24" s="353"/>
      <c r="E24" s="353"/>
      <c r="F24" s="353"/>
      <c r="G24" s="353"/>
      <c r="H24" s="353"/>
      <c r="I24" s="354"/>
    </row>
    <row r="25" spans="1:9" x14ac:dyDescent="0.25">
      <c r="A25" s="340" t="s">
        <v>389</v>
      </c>
      <c r="B25" s="341"/>
      <c r="C25" s="353">
        <v>419</v>
      </c>
      <c r="D25" s="353"/>
      <c r="E25" s="353"/>
      <c r="F25" s="353"/>
      <c r="G25" s="353"/>
      <c r="H25" s="353"/>
      <c r="I25" s="354"/>
    </row>
    <row r="26" spans="1:9" x14ac:dyDescent="0.25">
      <c r="A26" s="340"/>
      <c r="B26" s="341"/>
      <c r="C26" s="353"/>
      <c r="D26" s="353"/>
      <c r="E26" s="353"/>
      <c r="F26" s="353"/>
      <c r="G26" s="353"/>
      <c r="H26" s="353"/>
      <c r="I26" s="354"/>
    </row>
    <row r="27" spans="1:9" x14ac:dyDescent="0.25">
      <c r="A27" s="340"/>
      <c r="B27" s="341"/>
      <c r="C27" s="353"/>
      <c r="D27" s="353"/>
      <c r="E27" s="353"/>
      <c r="F27" s="353"/>
      <c r="G27" s="353"/>
      <c r="H27" s="353"/>
      <c r="I27" s="354"/>
    </row>
    <row r="28" spans="1:9" x14ac:dyDescent="0.25">
      <c r="A28" s="340" t="s">
        <v>76</v>
      </c>
      <c r="B28" s="341"/>
      <c r="C28" s="353">
        <v>451</v>
      </c>
      <c r="D28" s="353"/>
      <c r="E28" s="353"/>
      <c r="F28" s="353"/>
      <c r="G28" s="353"/>
      <c r="H28" s="353"/>
      <c r="I28" s="354"/>
    </row>
    <row r="29" spans="1:9" x14ac:dyDescent="0.25">
      <c r="A29" s="340"/>
      <c r="B29" s="341"/>
      <c r="C29" s="353"/>
      <c r="D29" s="353"/>
      <c r="E29" s="353"/>
      <c r="F29" s="353"/>
      <c r="G29" s="353"/>
      <c r="H29" s="353"/>
      <c r="I29" s="354"/>
    </row>
    <row r="30" spans="1:9" x14ac:dyDescent="0.25">
      <c r="A30" s="340"/>
      <c r="B30" s="341"/>
      <c r="C30" s="353"/>
      <c r="D30" s="353"/>
      <c r="E30" s="353"/>
      <c r="F30" s="353"/>
      <c r="G30" s="353"/>
      <c r="H30" s="353"/>
      <c r="I30" s="354"/>
    </row>
    <row r="31" spans="1:9" x14ac:dyDescent="0.25">
      <c r="A31" s="336" t="s">
        <v>382</v>
      </c>
      <c r="B31" s="337"/>
      <c r="C31" s="337"/>
      <c r="D31" s="337"/>
      <c r="E31" s="337"/>
      <c r="F31" s="337"/>
      <c r="G31" s="337"/>
      <c r="H31" s="337"/>
      <c r="I31" s="355"/>
    </row>
    <row r="32" spans="1:9" x14ac:dyDescent="0.25">
      <c r="A32" s="336"/>
      <c r="B32" s="337"/>
      <c r="C32" s="337"/>
      <c r="D32" s="337"/>
      <c r="E32" s="337"/>
      <c r="F32" s="337"/>
      <c r="G32" s="337"/>
      <c r="H32" s="337"/>
      <c r="I32" s="355"/>
    </row>
    <row r="33" spans="1:9" ht="30" customHeight="1" x14ac:dyDescent="0.25">
      <c r="A33" s="336" t="s">
        <v>383</v>
      </c>
      <c r="B33" s="337"/>
      <c r="C33" s="337" t="s">
        <v>70</v>
      </c>
      <c r="D33" s="337"/>
      <c r="E33" s="337"/>
      <c r="F33" s="337"/>
      <c r="G33" s="337"/>
      <c r="H33" s="337"/>
      <c r="I33" s="355"/>
    </row>
    <row r="34" spans="1:9" x14ac:dyDescent="0.25">
      <c r="A34" s="336" t="s">
        <v>390</v>
      </c>
      <c r="B34" s="337"/>
      <c r="C34" s="345">
        <v>537</v>
      </c>
      <c r="D34" s="345"/>
      <c r="E34" s="345"/>
      <c r="F34" s="345"/>
      <c r="G34" s="345"/>
      <c r="H34" s="345"/>
      <c r="I34" s="346"/>
    </row>
    <row r="35" spans="1:9" x14ac:dyDescent="0.25">
      <c r="A35" s="336"/>
      <c r="B35" s="337"/>
      <c r="C35" s="345"/>
      <c r="D35" s="345"/>
      <c r="E35" s="345"/>
      <c r="F35" s="345"/>
      <c r="G35" s="345"/>
      <c r="H35" s="345"/>
      <c r="I35" s="346"/>
    </row>
    <row r="36" spans="1:9" x14ac:dyDescent="0.25">
      <c r="A36" s="336"/>
      <c r="B36" s="337"/>
      <c r="C36" s="345"/>
      <c r="D36" s="345"/>
      <c r="E36" s="345"/>
      <c r="F36" s="345"/>
      <c r="G36" s="345"/>
      <c r="H36" s="345"/>
      <c r="I36" s="346"/>
    </row>
    <row r="37" spans="1:9" x14ac:dyDescent="0.25">
      <c r="A37" s="336" t="s">
        <v>391</v>
      </c>
      <c r="B37" s="337"/>
      <c r="C37" s="345">
        <v>561</v>
      </c>
      <c r="D37" s="345"/>
      <c r="E37" s="345"/>
      <c r="F37" s="345"/>
      <c r="G37" s="345"/>
      <c r="H37" s="345"/>
      <c r="I37" s="346"/>
    </row>
    <row r="38" spans="1:9" x14ac:dyDescent="0.25">
      <c r="A38" s="336"/>
      <c r="B38" s="337"/>
      <c r="C38" s="345"/>
      <c r="D38" s="345"/>
      <c r="E38" s="345"/>
      <c r="F38" s="345"/>
      <c r="G38" s="345"/>
      <c r="H38" s="345"/>
      <c r="I38" s="346"/>
    </row>
    <row r="39" spans="1:9" x14ac:dyDescent="0.25">
      <c r="A39" s="336"/>
      <c r="B39" s="337"/>
      <c r="C39" s="345"/>
      <c r="D39" s="345"/>
      <c r="E39" s="345"/>
      <c r="F39" s="345"/>
      <c r="G39" s="345"/>
      <c r="H39" s="345"/>
      <c r="I39" s="346"/>
    </row>
    <row r="40" spans="1:9" x14ac:dyDescent="0.25">
      <c r="A40" s="336" t="s">
        <v>392</v>
      </c>
      <c r="B40" s="337"/>
      <c r="C40" s="345">
        <v>495</v>
      </c>
      <c r="D40" s="345"/>
      <c r="E40" s="345"/>
      <c r="F40" s="345"/>
      <c r="G40" s="345"/>
      <c r="H40" s="345"/>
      <c r="I40" s="346"/>
    </row>
    <row r="41" spans="1:9" x14ac:dyDescent="0.25">
      <c r="A41" s="336"/>
      <c r="B41" s="337"/>
      <c r="C41" s="345"/>
      <c r="D41" s="345"/>
      <c r="E41" s="345"/>
      <c r="F41" s="345"/>
      <c r="G41" s="345"/>
      <c r="H41" s="345"/>
      <c r="I41" s="346"/>
    </row>
    <row r="42" spans="1:9" x14ac:dyDescent="0.25">
      <c r="A42" s="336"/>
      <c r="B42" s="337"/>
      <c r="C42" s="345"/>
      <c r="D42" s="345"/>
      <c r="E42" s="345"/>
      <c r="F42" s="345"/>
      <c r="G42" s="345"/>
      <c r="H42" s="345"/>
      <c r="I42" s="346"/>
    </row>
    <row r="43" spans="1:9" x14ac:dyDescent="0.25">
      <c r="A43" s="336" t="s">
        <v>393</v>
      </c>
      <c r="B43" s="337"/>
      <c r="C43" s="345">
        <v>604</v>
      </c>
      <c r="D43" s="345"/>
      <c r="E43" s="345"/>
      <c r="F43" s="345"/>
      <c r="G43" s="345"/>
      <c r="H43" s="345"/>
      <c r="I43" s="346"/>
    </row>
    <row r="44" spans="1:9" x14ac:dyDescent="0.25">
      <c r="A44" s="336"/>
      <c r="B44" s="337"/>
      <c r="C44" s="345"/>
      <c r="D44" s="345"/>
      <c r="E44" s="345"/>
      <c r="F44" s="345"/>
      <c r="G44" s="345"/>
      <c r="H44" s="345"/>
      <c r="I44" s="346"/>
    </row>
    <row r="45" spans="1:9" ht="15.75" thickBot="1" x14ac:dyDescent="0.3">
      <c r="A45" s="356"/>
      <c r="B45" s="357"/>
      <c r="C45" s="351"/>
      <c r="D45" s="351"/>
      <c r="E45" s="351"/>
      <c r="F45" s="351"/>
      <c r="G45" s="351"/>
      <c r="H45" s="351"/>
      <c r="I45" s="352"/>
    </row>
  </sheetData>
  <mergeCells count="33">
    <mergeCell ref="C37:I39"/>
    <mergeCell ref="C40:I42"/>
    <mergeCell ref="C43:I45"/>
    <mergeCell ref="C19:I21"/>
    <mergeCell ref="C22:I24"/>
    <mergeCell ref="C25:I27"/>
    <mergeCell ref="C28:I30"/>
    <mergeCell ref="C33:I33"/>
    <mergeCell ref="A31:I32"/>
    <mergeCell ref="A37:B39"/>
    <mergeCell ref="A40:B42"/>
    <mergeCell ref="A43:B45"/>
    <mergeCell ref="A19:B21"/>
    <mergeCell ref="A22:B24"/>
    <mergeCell ref="A25:B27"/>
    <mergeCell ref="A28:B30"/>
    <mergeCell ref="A1:I2"/>
    <mergeCell ref="A3:B3"/>
    <mergeCell ref="C3:I3"/>
    <mergeCell ref="C4:I6"/>
    <mergeCell ref="C7:I9"/>
    <mergeCell ref="A34:B36"/>
    <mergeCell ref="A33:B33"/>
    <mergeCell ref="A4:B6"/>
    <mergeCell ref="A16:I17"/>
    <mergeCell ref="A18:B18"/>
    <mergeCell ref="A7:B9"/>
    <mergeCell ref="A10:B12"/>
    <mergeCell ref="A13:B15"/>
    <mergeCell ref="C10:I12"/>
    <mergeCell ref="C13:I15"/>
    <mergeCell ref="C18:I18"/>
    <mergeCell ref="C34:I3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45"/>
  <sheetViews>
    <sheetView topLeftCell="A31" zoomScale="75" zoomScaleNormal="75" workbookViewId="0">
      <selection activeCell="A27" sqref="A27:L44"/>
    </sheetView>
  </sheetViews>
  <sheetFormatPr defaultRowHeight="15" x14ac:dyDescent="0.25"/>
  <cols>
    <col min="1" max="1" width="5.42578125" customWidth="1"/>
    <col min="2" max="2" width="14.85546875" customWidth="1"/>
    <col min="3" max="3" width="7.5703125" customWidth="1"/>
    <col min="4" max="4" width="7.42578125" customWidth="1"/>
    <col min="5" max="5" width="7.140625" customWidth="1"/>
    <col min="6" max="6" width="6.5703125" customWidth="1"/>
    <col min="7" max="7" width="7.28515625" customWidth="1"/>
    <col min="8" max="8" width="6.7109375" customWidth="1"/>
    <col min="9" max="9" width="7.5703125" customWidth="1"/>
    <col min="10" max="10" width="7.85546875" customWidth="1"/>
    <col min="11" max="12" width="7.28515625" customWidth="1"/>
  </cols>
  <sheetData>
    <row r="1" spans="1:10" ht="18" x14ac:dyDescent="0.25">
      <c r="A1" s="358" t="s">
        <v>99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23.25" customHeight="1" x14ac:dyDescent="0.25">
      <c r="A2" s="359" t="s">
        <v>45</v>
      </c>
      <c r="B2" s="360" t="s">
        <v>100</v>
      </c>
      <c r="C2" s="366" t="s">
        <v>101</v>
      </c>
      <c r="D2" s="361" t="s">
        <v>102</v>
      </c>
      <c r="E2" s="367" t="s">
        <v>103</v>
      </c>
      <c r="F2" s="367"/>
      <c r="G2" s="367"/>
      <c r="H2" s="368" t="s">
        <v>47</v>
      </c>
      <c r="I2" s="368"/>
      <c r="J2" s="368"/>
    </row>
    <row r="3" spans="1:10" ht="30" x14ac:dyDescent="0.25">
      <c r="A3" s="359"/>
      <c r="B3" s="360"/>
      <c r="C3" s="366"/>
      <c r="D3" s="361"/>
      <c r="E3" s="228" t="s">
        <v>104</v>
      </c>
      <c r="F3" s="228" t="s">
        <v>105</v>
      </c>
      <c r="G3" s="228" t="s">
        <v>58</v>
      </c>
      <c r="H3" s="229" t="s">
        <v>106</v>
      </c>
      <c r="I3" s="229" t="s">
        <v>107</v>
      </c>
      <c r="J3" s="229" t="s">
        <v>58</v>
      </c>
    </row>
    <row r="4" spans="1:10" ht="49.5" customHeight="1" x14ac:dyDescent="0.25">
      <c r="A4" s="230">
        <v>1</v>
      </c>
      <c r="B4" s="231" t="s">
        <v>108</v>
      </c>
      <c r="C4" s="232">
        <v>8</v>
      </c>
      <c r="D4" s="233">
        <v>4</v>
      </c>
      <c r="E4" s="228">
        <v>73</v>
      </c>
      <c r="F4" s="228">
        <v>58</v>
      </c>
      <c r="G4" s="228">
        <v>131</v>
      </c>
      <c r="H4" s="229" t="s">
        <v>57</v>
      </c>
      <c r="I4" s="229">
        <v>7</v>
      </c>
      <c r="J4" s="229">
        <v>7</v>
      </c>
    </row>
    <row r="5" spans="1:10" ht="63" customHeight="1" x14ac:dyDescent="0.25">
      <c r="A5" s="230">
        <v>2</v>
      </c>
      <c r="B5" s="231" t="s">
        <v>109</v>
      </c>
      <c r="C5" s="232">
        <v>1</v>
      </c>
      <c r="D5" s="233">
        <v>1</v>
      </c>
      <c r="E5" s="228">
        <v>7</v>
      </c>
      <c r="F5" s="228">
        <v>3</v>
      </c>
      <c r="G5" s="228">
        <v>10</v>
      </c>
      <c r="H5" s="229" t="s">
        <v>110</v>
      </c>
      <c r="I5" s="229">
        <v>1</v>
      </c>
      <c r="J5" s="229">
        <v>1</v>
      </c>
    </row>
    <row r="6" spans="1:10" ht="70.5" customHeight="1" x14ac:dyDescent="0.25">
      <c r="A6" s="230">
        <v>3</v>
      </c>
      <c r="B6" s="231" t="s">
        <v>111</v>
      </c>
      <c r="C6" s="232">
        <v>2</v>
      </c>
      <c r="D6" s="233">
        <v>1</v>
      </c>
      <c r="E6" s="228">
        <v>35</v>
      </c>
      <c r="F6" s="228">
        <v>22</v>
      </c>
      <c r="G6" s="228">
        <v>57</v>
      </c>
      <c r="H6" s="229" t="s">
        <v>110</v>
      </c>
      <c r="I6" s="229">
        <v>2</v>
      </c>
      <c r="J6" s="229">
        <v>2</v>
      </c>
    </row>
    <row r="7" spans="1:10" ht="45" x14ac:dyDescent="0.25">
      <c r="A7" s="230">
        <v>4</v>
      </c>
      <c r="B7" s="231" t="s">
        <v>112</v>
      </c>
      <c r="C7" s="232">
        <v>2</v>
      </c>
      <c r="D7" s="233">
        <v>1</v>
      </c>
      <c r="E7" s="228">
        <v>20</v>
      </c>
      <c r="F7" s="228">
        <v>20</v>
      </c>
      <c r="G7" s="228">
        <v>40</v>
      </c>
      <c r="H7" s="229" t="s">
        <v>113</v>
      </c>
      <c r="I7" s="229">
        <v>2</v>
      </c>
      <c r="J7" s="229">
        <v>2</v>
      </c>
    </row>
    <row r="8" spans="1:10" ht="45" x14ac:dyDescent="0.25">
      <c r="A8" s="230">
        <v>5</v>
      </c>
      <c r="B8" s="231" t="s">
        <v>114</v>
      </c>
      <c r="C8" s="232">
        <v>3</v>
      </c>
      <c r="D8" s="233">
        <v>2</v>
      </c>
      <c r="E8" s="228">
        <v>32</v>
      </c>
      <c r="F8" s="228">
        <v>36</v>
      </c>
      <c r="G8" s="228">
        <v>68</v>
      </c>
      <c r="H8" s="229" t="s">
        <v>113</v>
      </c>
      <c r="I8" s="229">
        <v>4</v>
      </c>
      <c r="J8" s="229">
        <v>4</v>
      </c>
    </row>
    <row r="9" spans="1:10" ht="54" customHeight="1" x14ac:dyDescent="0.25">
      <c r="A9" s="230">
        <v>7</v>
      </c>
      <c r="B9" s="231" t="s">
        <v>116</v>
      </c>
      <c r="C9" s="232">
        <v>1</v>
      </c>
      <c r="D9" s="233">
        <v>1</v>
      </c>
      <c r="E9" s="228">
        <v>5</v>
      </c>
      <c r="F9" s="228">
        <v>6</v>
      </c>
      <c r="G9" s="228">
        <v>11</v>
      </c>
      <c r="H9" s="229" t="s">
        <v>113</v>
      </c>
      <c r="I9" s="229">
        <v>1</v>
      </c>
      <c r="J9" s="229">
        <v>1</v>
      </c>
    </row>
    <row r="10" spans="1:10" ht="72" customHeight="1" x14ac:dyDescent="0.25">
      <c r="A10" s="230">
        <v>8</v>
      </c>
      <c r="B10" s="231" t="s">
        <v>117</v>
      </c>
      <c r="C10" s="232">
        <v>1</v>
      </c>
      <c r="D10" s="233">
        <v>1</v>
      </c>
      <c r="E10" s="228">
        <v>0</v>
      </c>
      <c r="F10" s="228">
        <v>0</v>
      </c>
      <c r="G10" s="228">
        <v>0</v>
      </c>
      <c r="H10" s="229" t="s">
        <v>113</v>
      </c>
      <c r="I10" s="229">
        <v>1</v>
      </c>
      <c r="J10" s="229">
        <v>1</v>
      </c>
    </row>
    <row r="11" spans="1:10" ht="53.25" customHeight="1" x14ac:dyDescent="0.25">
      <c r="A11" s="230">
        <v>9</v>
      </c>
      <c r="B11" s="231" t="s">
        <v>118</v>
      </c>
      <c r="C11" s="232">
        <v>1</v>
      </c>
      <c r="D11" s="233">
        <v>1</v>
      </c>
      <c r="E11" s="228">
        <v>8</v>
      </c>
      <c r="F11" s="228">
        <v>4</v>
      </c>
      <c r="G11" s="228">
        <v>12</v>
      </c>
      <c r="H11" s="229" t="s">
        <v>110</v>
      </c>
      <c r="I11" s="229">
        <v>1</v>
      </c>
      <c r="J11" s="229">
        <v>1</v>
      </c>
    </row>
    <row r="12" spans="1:10" ht="62.25" customHeight="1" x14ac:dyDescent="0.25">
      <c r="A12" s="230">
        <v>10</v>
      </c>
      <c r="B12" s="231" t="s">
        <v>119</v>
      </c>
      <c r="C12" s="232">
        <v>4</v>
      </c>
      <c r="D12" s="233">
        <v>2</v>
      </c>
      <c r="E12" s="228">
        <v>46</v>
      </c>
      <c r="F12" s="228">
        <v>55</v>
      </c>
      <c r="G12" s="228">
        <v>101</v>
      </c>
      <c r="H12" s="229" t="s">
        <v>113</v>
      </c>
      <c r="I12" s="229">
        <v>3</v>
      </c>
      <c r="J12" s="229">
        <v>3</v>
      </c>
    </row>
    <row r="13" spans="1:10" ht="60" x14ac:dyDescent="0.25">
      <c r="A13" s="230">
        <v>11</v>
      </c>
      <c r="B13" s="231" t="s">
        <v>120</v>
      </c>
      <c r="C13" s="232">
        <v>1</v>
      </c>
      <c r="D13" s="233">
        <v>1</v>
      </c>
      <c r="E13" s="228">
        <v>6</v>
      </c>
      <c r="F13" s="228">
        <v>8</v>
      </c>
      <c r="G13" s="228">
        <v>14</v>
      </c>
      <c r="H13" s="229" t="s">
        <v>113</v>
      </c>
      <c r="I13" s="229">
        <v>1</v>
      </c>
      <c r="J13" s="229">
        <v>1</v>
      </c>
    </row>
    <row r="14" spans="1:10" ht="45" x14ac:dyDescent="0.25">
      <c r="A14" s="230">
        <v>12</v>
      </c>
      <c r="B14" s="231" t="s">
        <v>121</v>
      </c>
      <c r="C14" s="232">
        <v>0</v>
      </c>
      <c r="D14" s="233">
        <v>0</v>
      </c>
      <c r="E14" s="228">
        <v>0</v>
      </c>
      <c r="F14" s="228">
        <v>0</v>
      </c>
      <c r="G14" s="228">
        <v>0</v>
      </c>
      <c r="H14" s="229" t="s">
        <v>113</v>
      </c>
      <c r="I14" s="229">
        <v>0</v>
      </c>
      <c r="J14" s="229">
        <v>0</v>
      </c>
    </row>
    <row r="15" spans="1:10" s="55" customFormat="1" ht="42" customHeight="1" x14ac:dyDescent="0.25">
      <c r="A15" s="230">
        <v>13</v>
      </c>
      <c r="B15" s="231" t="s">
        <v>370</v>
      </c>
      <c r="C15" s="232">
        <v>1</v>
      </c>
      <c r="D15" s="233">
        <v>1</v>
      </c>
      <c r="E15" s="228">
        <v>3</v>
      </c>
      <c r="F15" s="228">
        <v>8</v>
      </c>
      <c r="G15" s="228">
        <v>11</v>
      </c>
      <c r="H15" s="229"/>
      <c r="I15" s="229"/>
      <c r="J15" s="229"/>
    </row>
    <row r="16" spans="1:10" ht="51" customHeight="1" x14ac:dyDescent="0.25">
      <c r="A16" s="230">
        <v>14</v>
      </c>
      <c r="B16" s="231" t="s">
        <v>122</v>
      </c>
      <c r="C16" s="232">
        <v>2</v>
      </c>
      <c r="D16" s="233">
        <v>1</v>
      </c>
      <c r="E16" s="228">
        <v>13</v>
      </c>
      <c r="F16" s="228">
        <v>13</v>
      </c>
      <c r="G16" s="228">
        <v>26</v>
      </c>
      <c r="H16" s="229" t="s">
        <v>113</v>
      </c>
      <c r="I16" s="229">
        <v>2</v>
      </c>
      <c r="J16" s="229">
        <v>2</v>
      </c>
    </row>
    <row r="17" spans="1:12" x14ac:dyDescent="0.25">
      <c r="A17" s="234"/>
      <c r="B17" s="156" t="s">
        <v>48</v>
      </c>
      <c r="C17" s="232">
        <v>28</v>
      </c>
      <c r="D17" s="233">
        <v>17</v>
      </c>
      <c r="E17" s="228">
        <f>SUM(E4:E16)</f>
        <v>248</v>
      </c>
      <c r="F17" s="228">
        <f>SUM(F4:F16)</f>
        <v>233</v>
      </c>
      <c r="G17" s="228">
        <v>481</v>
      </c>
      <c r="H17" s="229" t="s">
        <v>57</v>
      </c>
      <c r="I17" s="229">
        <v>25</v>
      </c>
      <c r="J17" s="229">
        <v>25</v>
      </c>
    </row>
    <row r="18" spans="1:12" x14ac:dyDescent="0.25">
      <c r="A18" s="8"/>
      <c r="C18" s="9"/>
      <c r="D18" s="9"/>
      <c r="E18" s="9"/>
      <c r="F18" s="9"/>
      <c r="G18" s="9"/>
      <c r="H18" s="9"/>
      <c r="I18" s="9"/>
      <c r="J18" s="9"/>
    </row>
    <row r="19" spans="1:12" x14ac:dyDescent="0.25">
      <c r="A19" s="8"/>
      <c r="C19" s="9"/>
      <c r="D19" s="9"/>
      <c r="E19" s="9"/>
      <c r="F19" s="9"/>
      <c r="G19" s="9"/>
      <c r="H19" s="9"/>
      <c r="I19" s="9"/>
      <c r="J19" s="9"/>
    </row>
    <row r="20" spans="1:12" x14ac:dyDescent="0.25">
      <c r="A20" s="8"/>
      <c r="C20" s="9"/>
      <c r="D20" s="9"/>
      <c r="E20" s="9"/>
      <c r="F20" s="9"/>
      <c r="G20" s="9"/>
      <c r="H20" s="9"/>
      <c r="I20" s="9"/>
      <c r="J20" s="9"/>
    </row>
    <row r="21" spans="1:12" x14ac:dyDescent="0.25">
      <c r="A21" s="8"/>
      <c r="C21" s="9"/>
      <c r="D21" s="9"/>
      <c r="E21" s="9"/>
      <c r="F21" s="9"/>
      <c r="G21" s="9"/>
      <c r="H21" s="9"/>
      <c r="I21" s="9"/>
      <c r="J21" s="9"/>
    </row>
    <row r="22" spans="1:12" x14ac:dyDescent="0.25">
      <c r="A22" s="8"/>
      <c r="C22" s="9"/>
      <c r="D22" s="9"/>
      <c r="E22" s="9"/>
      <c r="F22" s="9"/>
      <c r="G22" s="9"/>
      <c r="H22" s="9"/>
      <c r="I22" s="9"/>
      <c r="J22" s="9"/>
    </row>
    <row r="23" spans="1:12" x14ac:dyDescent="0.25">
      <c r="A23" s="8"/>
      <c r="C23" s="9"/>
      <c r="D23" s="9"/>
      <c r="E23" s="9"/>
      <c r="F23" s="9"/>
      <c r="G23" s="9"/>
      <c r="H23" s="9"/>
      <c r="I23" s="9"/>
      <c r="J23" s="9"/>
    </row>
    <row r="24" spans="1:12" x14ac:dyDescent="0.25">
      <c r="A24" s="8"/>
      <c r="C24" s="9"/>
      <c r="D24" s="9"/>
      <c r="E24" s="9"/>
      <c r="F24" s="9"/>
      <c r="G24" s="9"/>
      <c r="H24" s="9"/>
      <c r="I24" s="9"/>
      <c r="J24" s="9"/>
    </row>
    <row r="25" spans="1:12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2" ht="6.75" customHeight="1" x14ac:dyDescent="0.25"/>
    <row r="27" spans="1:12" ht="33" customHeight="1" x14ac:dyDescent="0.25">
      <c r="A27" s="2"/>
      <c r="B27" s="358" t="s">
        <v>553</v>
      </c>
      <c r="C27" s="358"/>
      <c r="D27" s="358"/>
      <c r="E27" s="358"/>
      <c r="F27" s="358"/>
      <c r="G27" s="358"/>
      <c r="H27" s="358"/>
      <c r="I27" s="358"/>
      <c r="J27" s="358"/>
      <c r="K27" s="358"/>
      <c r="L27" s="358"/>
    </row>
    <row r="28" spans="1:12" x14ac:dyDescent="0.25">
      <c r="A28" s="359" t="s">
        <v>45</v>
      </c>
      <c r="B28" s="360" t="s">
        <v>123</v>
      </c>
      <c r="C28" s="232" t="s">
        <v>124</v>
      </c>
      <c r="D28" s="361" t="s">
        <v>102</v>
      </c>
      <c r="E28" s="362" t="s">
        <v>47</v>
      </c>
      <c r="F28" s="362"/>
      <c r="G28" s="362"/>
      <c r="H28" s="363" t="s">
        <v>126</v>
      </c>
      <c r="I28" s="363"/>
      <c r="J28" s="363"/>
      <c r="K28" s="363"/>
      <c r="L28" s="363"/>
    </row>
    <row r="29" spans="1:12" x14ac:dyDescent="0.25">
      <c r="A29" s="359"/>
      <c r="B29" s="360"/>
      <c r="C29" s="232" t="s">
        <v>125</v>
      </c>
      <c r="D29" s="361"/>
      <c r="E29" s="362"/>
      <c r="F29" s="362"/>
      <c r="G29" s="362"/>
      <c r="H29" s="364" t="s">
        <v>127</v>
      </c>
      <c r="I29" s="364"/>
      <c r="J29" s="364"/>
      <c r="K29" s="365" t="s">
        <v>128</v>
      </c>
      <c r="L29" s="365"/>
    </row>
    <row r="30" spans="1:12" ht="30" x14ac:dyDescent="0.25">
      <c r="A30" s="359"/>
      <c r="B30" s="360"/>
      <c r="C30" s="235"/>
      <c r="D30" s="361"/>
      <c r="E30" s="10" t="s">
        <v>106</v>
      </c>
      <c r="F30" s="10" t="s">
        <v>107</v>
      </c>
      <c r="G30" s="10" t="s">
        <v>58</v>
      </c>
      <c r="H30" s="13" t="s">
        <v>105</v>
      </c>
      <c r="I30" s="13" t="s">
        <v>106</v>
      </c>
      <c r="J30" s="13" t="s">
        <v>58</v>
      </c>
      <c r="K30" s="15" t="s">
        <v>105</v>
      </c>
      <c r="L30" s="15" t="s">
        <v>106</v>
      </c>
    </row>
    <row r="31" spans="1:12" ht="45" x14ac:dyDescent="0.25">
      <c r="A31" s="230">
        <v>1</v>
      </c>
      <c r="B31" s="231" t="s">
        <v>129</v>
      </c>
      <c r="C31" s="232">
        <v>8</v>
      </c>
      <c r="D31" s="233">
        <v>4</v>
      </c>
      <c r="E31" s="11"/>
      <c r="F31" s="10">
        <v>7</v>
      </c>
      <c r="G31" s="10">
        <v>7</v>
      </c>
      <c r="H31" s="13">
        <v>18</v>
      </c>
      <c r="I31" s="13">
        <v>9</v>
      </c>
      <c r="J31" s="13">
        <v>27</v>
      </c>
      <c r="K31" s="15">
        <v>24</v>
      </c>
      <c r="L31" s="15">
        <v>39</v>
      </c>
    </row>
    <row r="32" spans="1:12" ht="60" x14ac:dyDescent="0.25">
      <c r="A32" s="230">
        <v>2</v>
      </c>
      <c r="B32" s="231" t="s">
        <v>109</v>
      </c>
      <c r="C32" s="232">
        <v>1</v>
      </c>
      <c r="D32" s="233">
        <v>1</v>
      </c>
      <c r="E32" s="10"/>
      <c r="F32" s="10">
        <v>1</v>
      </c>
      <c r="G32" s="10" t="s">
        <v>130</v>
      </c>
      <c r="H32" s="13"/>
      <c r="I32" s="13"/>
      <c r="J32" s="13"/>
      <c r="K32" s="15"/>
      <c r="L32" s="15"/>
    </row>
    <row r="33" spans="1:12" ht="60" x14ac:dyDescent="0.25">
      <c r="A33" s="230">
        <v>3</v>
      </c>
      <c r="B33" s="231" t="s">
        <v>111</v>
      </c>
      <c r="C33" s="232">
        <v>2</v>
      </c>
      <c r="D33" s="233">
        <v>1</v>
      </c>
      <c r="E33" s="10"/>
      <c r="F33" s="10">
        <v>2</v>
      </c>
      <c r="G33" s="10" t="s">
        <v>131</v>
      </c>
      <c r="H33" s="13"/>
      <c r="I33" s="13"/>
      <c r="J33" s="13"/>
      <c r="K33" s="15"/>
      <c r="L33" s="15"/>
    </row>
    <row r="34" spans="1:12" ht="45" x14ac:dyDescent="0.25">
      <c r="A34" s="230">
        <v>4</v>
      </c>
      <c r="B34" s="231" t="s">
        <v>112</v>
      </c>
      <c r="C34" s="232">
        <v>2</v>
      </c>
      <c r="D34" s="233">
        <v>1</v>
      </c>
      <c r="E34" s="10"/>
      <c r="F34" s="10">
        <v>2</v>
      </c>
      <c r="G34" s="10" t="s">
        <v>131</v>
      </c>
      <c r="H34" s="13"/>
      <c r="I34" s="13"/>
      <c r="J34" s="13"/>
      <c r="K34" s="15"/>
      <c r="L34" s="15"/>
    </row>
    <row r="35" spans="1:12" ht="45" x14ac:dyDescent="0.25">
      <c r="A35" s="230">
        <v>5</v>
      </c>
      <c r="B35" s="231" t="s">
        <v>114</v>
      </c>
      <c r="C35" s="232">
        <v>3</v>
      </c>
      <c r="D35" s="233">
        <v>2</v>
      </c>
      <c r="E35" s="10"/>
      <c r="F35" s="10">
        <v>4</v>
      </c>
      <c r="G35" s="10" t="s">
        <v>132</v>
      </c>
      <c r="H35" s="13"/>
      <c r="I35" s="13"/>
      <c r="J35" s="13"/>
      <c r="K35" s="15"/>
      <c r="L35" s="15"/>
    </row>
    <row r="36" spans="1:12" ht="45" x14ac:dyDescent="0.25">
      <c r="A36" s="230">
        <v>6</v>
      </c>
      <c r="B36" s="231" t="s">
        <v>115</v>
      </c>
      <c r="C36" s="232">
        <v>1</v>
      </c>
      <c r="D36" s="233">
        <v>1</v>
      </c>
      <c r="E36" s="10"/>
      <c r="F36" s="10">
        <v>1</v>
      </c>
      <c r="G36" s="10" t="s">
        <v>133</v>
      </c>
      <c r="H36" s="13"/>
      <c r="I36" s="13"/>
      <c r="J36" s="13"/>
      <c r="K36" s="15"/>
      <c r="L36" s="15"/>
    </row>
    <row r="37" spans="1:12" ht="45" x14ac:dyDescent="0.25">
      <c r="A37" s="230">
        <v>7</v>
      </c>
      <c r="B37" s="231" t="s">
        <v>116</v>
      </c>
      <c r="C37" s="232">
        <v>1</v>
      </c>
      <c r="D37" s="233">
        <v>1</v>
      </c>
      <c r="E37" s="10"/>
      <c r="F37" s="10">
        <v>1</v>
      </c>
      <c r="G37" s="10" t="s">
        <v>133</v>
      </c>
      <c r="H37" s="13"/>
      <c r="I37" s="13"/>
      <c r="J37" s="13"/>
      <c r="K37" s="15"/>
      <c r="L37" s="15"/>
    </row>
    <row r="38" spans="1:12" ht="60" x14ac:dyDescent="0.25">
      <c r="A38" s="230">
        <v>8</v>
      </c>
      <c r="B38" s="231" t="s">
        <v>117</v>
      </c>
      <c r="C38" s="232">
        <v>1</v>
      </c>
      <c r="D38" s="233">
        <v>1</v>
      </c>
      <c r="E38" s="10"/>
      <c r="F38" s="10">
        <v>1</v>
      </c>
      <c r="G38" s="10" t="s">
        <v>133</v>
      </c>
      <c r="H38" s="13"/>
      <c r="I38" s="13"/>
      <c r="J38" s="13"/>
      <c r="K38" s="15"/>
      <c r="L38" s="15"/>
    </row>
    <row r="39" spans="1:12" ht="45" x14ac:dyDescent="0.25">
      <c r="A39" s="230">
        <v>9</v>
      </c>
      <c r="B39" s="231" t="s">
        <v>118</v>
      </c>
      <c r="C39" s="232">
        <v>1</v>
      </c>
      <c r="D39" s="233">
        <v>1</v>
      </c>
      <c r="E39" s="10"/>
      <c r="F39" s="10">
        <v>1</v>
      </c>
      <c r="G39" s="10" t="s">
        <v>133</v>
      </c>
      <c r="H39" s="13"/>
      <c r="I39" s="13"/>
      <c r="J39" s="13"/>
      <c r="K39" s="15"/>
      <c r="L39" s="15"/>
    </row>
    <row r="40" spans="1:12" ht="60" x14ac:dyDescent="0.25">
      <c r="A40" s="230">
        <v>10</v>
      </c>
      <c r="B40" s="231" t="s">
        <v>119</v>
      </c>
      <c r="C40" s="232">
        <v>4</v>
      </c>
      <c r="D40" s="233">
        <v>2</v>
      </c>
      <c r="E40" s="10"/>
      <c r="F40" s="10">
        <v>3</v>
      </c>
      <c r="G40" s="10" t="s">
        <v>134</v>
      </c>
      <c r="H40" s="13"/>
      <c r="I40" s="13"/>
      <c r="J40" s="13"/>
      <c r="K40" s="15"/>
      <c r="L40" s="15"/>
    </row>
    <row r="41" spans="1:12" ht="60" x14ac:dyDescent="0.25">
      <c r="A41" s="230">
        <v>11</v>
      </c>
      <c r="B41" s="231" t="s">
        <v>120</v>
      </c>
      <c r="C41" s="232">
        <v>1</v>
      </c>
      <c r="D41" s="233">
        <v>1</v>
      </c>
      <c r="E41" s="10"/>
      <c r="F41" s="10">
        <v>1</v>
      </c>
      <c r="G41" s="10" t="s">
        <v>133</v>
      </c>
      <c r="H41" s="13"/>
      <c r="I41" s="13"/>
      <c r="J41" s="13"/>
      <c r="K41" s="15"/>
      <c r="L41" s="15"/>
    </row>
    <row r="42" spans="1:12" ht="45" x14ac:dyDescent="0.25">
      <c r="A42" s="230">
        <v>12</v>
      </c>
      <c r="B42" s="231" t="s">
        <v>135</v>
      </c>
      <c r="C42" s="232">
        <v>2</v>
      </c>
      <c r="D42" s="233">
        <v>1</v>
      </c>
      <c r="E42" s="10"/>
      <c r="F42" s="10">
        <v>2</v>
      </c>
      <c r="G42" s="10" t="s">
        <v>131</v>
      </c>
      <c r="H42" s="13"/>
      <c r="I42" s="13"/>
      <c r="J42" s="13"/>
      <c r="K42" s="15"/>
      <c r="L42" s="15"/>
    </row>
    <row r="43" spans="1:12" ht="60" x14ac:dyDescent="0.25">
      <c r="A43" s="230">
        <v>13</v>
      </c>
      <c r="B43" s="231" t="s">
        <v>122</v>
      </c>
      <c r="C43" s="232">
        <v>2</v>
      </c>
      <c r="D43" s="233">
        <v>1</v>
      </c>
      <c r="E43" s="10"/>
      <c r="F43" s="10">
        <v>2</v>
      </c>
      <c r="G43" s="10" t="s">
        <v>131</v>
      </c>
      <c r="H43" s="13"/>
      <c r="I43" s="13"/>
      <c r="J43" s="13"/>
      <c r="K43" s="15"/>
      <c r="L43" s="15"/>
    </row>
    <row r="44" spans="1:12" x14ac:dyDescent="0.25">
      <c r="A44" s="236"/>
      <c r="B44" s="156" t="s">
        <v>48</v>
      </c>
      <c r="C44" s="232">
        <v>29</v>
      </c>
      <c r="D44" s="233">
        <v>18</v>
      </c>
      <c r="E44" s="11"/>
      <c r="F44" s="10">
        <v>25</v>
      </c>
      <c r="G44" s="10">
        <v>25</v>
      </c>
      <c r="H44" s="13">
        <v>18</v>
      </c>
      <c r="I44" s="13">
        <v>9</v>
      </c>
      <c r="J44" s="13">
        <v>27</v>
      </c>
      <c r="K44" s="15">
        <v>24</v>
      </c>
      <c r="L44" s="15">
        <v>39</v>
      </c>
    </row>
    <row r="45" spans="1:12" x14ac:dyDescent="0.25">
      <c r="A45" s="237"/>
      <c r="B45" s="238"/>
      <c r="C45" s="239"/>
      <c r="D45" s="240"/>
      <c r="E45" s="12"/>
      <c r="F45" s="12"/>
      <c r="G45" s="12"/>
      <c r="H45" s="14"/>
      <c r="I45" s="14"/>
      <c r="J45" s="14"/>
      <c r="K45" s="16"/>
      <c r="L45" s="16"/>
    </row>
  </sheetData>
  <mergeCells count="15">
    <mergeCell ref="A1:J1"/>
    <mergeCell ref="A2:A3"/>
    <mergeCell ref="B2:B3"/>
    <mergeCell ref="C2:C3"/>
    <mergeCell ref="D2:D3"/>
    <mergeCell ref="E2:G2"/>
    <mergeCell ref="H2:J2"/>
    <mergeCell ref="B27:L27"/>
    <mergeCell ref="A28:A30"/>
    <mergeCell ref="B28:B30"/>
    <mergeCell ref="D28:D30"/>
    <mergeCell ref="E28:G29"/>
    <mergeCell ref="H28:L28"/>
    <mergeCell ref="H29:J29"/>
    <mergeCell ref="K29:L29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J19"/>
  <sheetViews>
    <sheetView zoomScale="75" zoomScaleNormal="75" workbookViewId="0">
      <selection sqref="A1:J19"/>
    </sheetView>
  </sheetViews>
  <sheetFormatPr defaultRowHeight="15" x14ac:dyDescent="0.25"/>
  <cols>
    <col min="1" max="1" width="6.28515625" customWidth="1"/>
    <col min="2" max="2" width="12" customWidth="1"/>
    <col min="3" max="3" width="7.85546875" customWidth="1"/>
  </cols>
  <sheetData>
    <row r="1" spans="1:10" ht="15.75" thickBot="1" x14ac:dyDescent="0.3">
      <c r="A1" s="374" t="s">
        <v>136</v>
      </c>
      <c r="B1" s="375"/>
      <c r="C1" s="375"/>
      <c r="D1" s="375"/>
      <c r="E1" s="375"/>
      <c r="F1" s="375"/>
      <c r="G1" s="375"/>
      <c r="H1" s="375"/>
      <c r="I1" s="375"/>
      <c r="J1" s="376"/>
    </row>
    <row r="2" spans="1:10" ht="16.5" thickTop="1" thickBot="1" x14ac:dyDescent="0.3">
      <c r="A2" s="370" t="s">
        <v>45</v>
      </c>
      <c r="B2" s="377" t="s">
        <v>123</v>
      </c>
      <c r="C2" s="371" t="s">
        <v>101</v>
      </c>
      <c r="D2" s="378" t="s">
        <v>102</v>
      </c>
      <c r="E2" s="379" t="s">
        <v>103</v>
      </c>
      <c r="F2" s="379"/>
      <c r="G2" s="379"/>
      <c r="H2" s="363" t="s">
        <v>47</v>
      </c>
      <c r="I2" s="363"/>
      <c r="J2" s="363"/>
    </row>
    <row r="3" spans="1:10" ht="16.5" thickTop="1" thickBot="1" x14ac:dyDescent="0.3">
      <c r="A3" s="370"/>
      <c r="B3" s="377"/>
      <c r="C3" s="371"/>
      <c r="D3" s="378"/>
      <c r="E3" s="22" t="s">
        <v>104</v>
      </c>
      <c r="F3" s="22" t="s">
        <v>105</v>
      </c>
      <c r="G3" s="22" t="s">
        <v>58</v>
      </c>
      <c r="H3" s="4" t="s">
        <v>106</v>
      </c>
      <c r="I3" s="4" t="s">
        <v>107</v>
      </c>
      <c r="J3" s="5" t="s">
        <v>58</v>
      </c>
    </row>
    <row r="4" spans="1:10" ht="42" customHeight="1" thickTop="1" thickBot="1" x14ac:dyDescent="0.3">
      <c r="A4" s="6">
        <v>1</v>
      </c>
      <c r="B4" s="17" t="s">
        <v>137</v>
      </c>
      <c r="C4" s="20">
        <v>21</v>
      </c>
      <c r="D4" s="154">
        <v>18</v>
      </c>
      <c r="E4" s="155">
        <v>249</v>
      </c>
      <c r="F4" s="155">
        <v>221</v>
      </c>
      <c r="G4" s="155">
        <v>470</v>
      </c>
      <c r="H4" s="156">
        <v>4</v>
      </c>
      <c r="I4" s="156">
        <v>18</v>
      </c>
      <c r="J4" s="157">
        <v>22</v>
      </c>
    </row>
    <row r="5" spans="1:10" ht="31.5" thickTop="1" thickBot="1" x14ac:dyDescent="0.3">
      <c r="A5" s="6">
        <v>2</v>
      </c>
      <c r="B5" s="17" t="s">
        <v>138</v>
      </c>
      <c r="C5" s="20">
        <v>21</v>
      </c>
      <c r="D5" s="154">
        <v>18</v>
      </c>
      <c r="E5" s="155">
        <v>180</v>
      </c>
      <c r="F5" s="155">
        <v>178</v>
      </c>
      <c r="G5" s="155">
        <v>358</v>
      </c>
      <c r="H5" s="156">
        <v>5</v>
      </c>
      <c r="I5" s="156">
        <v>26</v>
      </c>
      <c r="J5" s="157">
        <v>31</v>
      </c>
    </row>
    <row r="6" spans="1:10" ht="61.5" thickTop="1" thickBot="1" x14ac:dyDescent="0.3">
      <c r="A6" s="6">
        <v>3</v>
      </c>
      <c r="B6" s="17" t="s">
        <v>139</v>
      </c>
      <c r="C6" s="20">
        <v>18</v>
      </c>
      <c r="D6" s="154">
        <v>18</v>
      </c>
      <c r="E6" s="155">
        <v>162</v>
      </c>
      <c r="F6" s="155">
        <v>171</v>
      </c>
      <c r="G6" s="155">
        <v>333</v>
      </c>
      <c r="H6" s="156">
        <v>6</v>
      </c>
      <c r="I6" s="156">
        <v>15</v>
      </c>
      <c r="J6" s="157">
        <v>21</v>
      </c>
    </row>
    <row r="7" spans="1:10" ht="31.5" thickTop="1" thickBot="1" x14ac:dyDescent="0.3">
      <c r="A7" s="6">
        <v>4</v>
      </c>
      <c r="B7" s="17" t="s">
        <v>140</v>
      </c>
      <c r="C7" s="20">
        <v>12</v>
      </c>
      <c r="D7" s="154">
        <v>10</v>
      </c>
      <c r="E7" s="155">
        <v>92</v>
      </c>
      <c r="F7" s="155">
        <v>88</v>
      </c>
      <c r="G7" s="155">
        <v>180</v>
      </c>
      <c r="H7" s="156">
        <v>2</v>
      </c>
      <c r="I7" s="156">
        <v>9</v>
      </c>
      <c r="J7" s="157">
        <v>11</v>
      </c>
    </row>
    <row r="8" spans="1:10" ht="46.5" thickTop="1" thickBot="1" x14ac:dyDescent="0.3">
      <c r="A8" s="6">
        <v>5</v>
      </c>
      <c r="B8" s="17" t="s">
        <v>141</v>
      </c>
      <c r="C8" s="20">
        <v>12</v>
      </c>
      <c r="D8" s="154">
        <v>10</v>
      </c>
      <c r="E8" s="155">
        <v>78</v>
      </c>
      <c r="F8" s="155">
        <v>64</v>
      </c>
      <c r="G8" s="155">
        <v>142</v>
      </c>
      <c r="H8" s="156" t="s">
        <v>57</v>
      </c>
      <c r="I8" s="156">
        <v>12</v>
      </c>
      <c r="J8" s="157">
        <v>12</v>
      </c>
    </row>
    <row r="9" spans="1:10" ht="76.5" thickTop="1" thickBot="1" x14ac:dyDescent="0.3">
      <c r="A9" s="6">
        <v>6</v>
      </c>
      <c r="B9" s="17" t="s">
        <v>142</v>
      </c>
      <c r="C9" s="20">
        <v>4</v>
      </c>
      <c r="D9" s="154">
        <v>4</v>
      </c>
      <c r="E9" s="155">
        <v>5</v>
      </c>
      <c r="F9" s="155">
        <v>3</v>
      </c>
      <c r="G9" s="155">
        <v>8</v>
      </c>
      <c r="H9" s="156">
        <v>1</v>
      </c>
      <c r="I9" s="156">
        <v>2</v>
      </c>
      <c r="J9" s="157">
        <v>3</v>
      </c>
    </row>
    <row r="10" spans="1:10" ht="61.5" thickTop="1" thickBot="1" x14ac:dyDescent="0.3">
      <c r="A10" s="6">
        <v>7</v>
      </c>
      <c r="B10" s="17" t="s">
        <v>143</v>
      </c>
      <c r="C10" s="20">
        <v>9</v>
      </c>
      <c r="D10" s="154">
        <v>19</v>
      </c>
      <c r="E10" s="155">
        <v>109</v>
      </c>
      <c r="F10" s="155">
        <v>101</v>
      </c>
      <c r="G10" s="155">
        <v>210</v>
      </c>
      <c r="H10" s="156">
        <v>1</v>
      </c>
      <c r="I10" s="156">
        <v>8</v>
      </c>
      <c r="J10" s="157">
        <v>9</v>
      </c>
    </row>
    <row r="11" spans="1:10" ht="61.5" thickTop="1" thickBot="1" x14ac:dyDescent="0.3">
      <c r="A11" s="6">
        <v>8</v>
      </c>
      <c r="B11" s="17" t="s">
        <v>144</v>
      </c>
      <c r="C11" s="20">
        <v>5</v>
      </c>
      <c r="D11" s="154">
        <v>5</v>
      </c>
      <c r="E11" s="155">
        <v>31</v>
      </c>
      <c r="F11" s="155">
        <v>21</v>
      </c>
      <c r="G11" s="155">
        <v>52</v>
      </c>
      <c r="H11" s="156">
        <v>1</v>
      </c>
      <c r="I11" s="156">
        <v>4</v>
      </c>
      <c r="J11" s="157">
        <v>5</v>
      </c>
    </row>
    <row r="12" spans="1:10" ht="31.5" thickTop="1" thickBot="1" x14ac:dyDescent="0.3">
      <c r="A12" s="6">
        <v>9</v>
      </c>
      <c r="B12" s="17" t="s">
        <v>145</v>
      </c>
      <c r="C12" s="20">
        <v>3</v>
      </c>
      <c r="D12" s="154">
        <v>1</v>
      </c>
      <c r="E12" s="155">
        <v>4</v>
      </c>
      <c r="F12" s="155">
        <v>4</v>
      </c>
      <c r="G12" s="155">
        <v>8</v>
      </c>
      <c r="H12" s="156" t="s">
        <v>57</v>
      </c>
      <c r="I12" s="156">
        <v>1</v>
      </c>
      <c r="J12" s="157">
        <v>1</v>
      </c>
    </row>
    <row r="13" spans="1:10" ht="40.5" customHeight="1" thickTop="1" thickBot="1" x14ac:dyDescent="0.3">
      <c r="A13" s="6">
        <v>10</v>
      </c>
      <c r="B13" s="23" t="s">
        <v>146</v>
      </c>
      <c r="C13" s="20">
        <v>1</v>
      </c>
      <c r="D13" s="154">
        <v>5</v>
      </c>
      <c r="E13" s="155">
        <v>6</v>
      </c>
      <c r="F13" s="155">
        <v>11</v>
      </c>
      <c r="G13" s="155">
        <v>17</v>
      </c>
      <c r="H13" s="156" t="s">
        <v>57</v>
      </c>
      <c r="I13" s="156">
        <v>1</v>
      </c>
      <c r="J13" s="157">
        <v>2</v>
      </c>
    </row>
    <row r="14" spans="1:10" ht="61.5" thickTop="1" thickBot="1" x14ac:dyDescent="0.3">
      <c r="A14" s="370">
        <v>11</v>
      </c>
      <c r="B14" s="17" t="s">
        <v>147</v>
      </c>
      <c r="C14" s="371" t="s">
        <v>149</v>
      </c>
      <c r="D14" s="372">
        <v>1</v>
      </c>
      <c r="E14" s="373">
        <v>8</v>
      </c>
      <c r="F14" s="373">
        <v>10</v>
      </c>
      <c r="G14" s="373">
        <v>18</v>
      </c>
      <c r="H14" s="360">
        <v>1</v>
      </c>
      <c r="I14" s="360">
        <v>1</v>
      </c>
      <c r="J14" s="369" t="s">
        <v>150</v>
      </c>
    </row>
    <row r="15" spans="1:10" ht="16.5" thickTop="1" thickBot="1" x14ac:dyDescent="0.3">
      <c r="A15" s="370"/>
      <c r="B15" s="17" t="s">
        <v>148</v>
      </c>
      <c r="C15" s="371"/>
      <c r="D15" s="372"/>
      <c r="E15" s="373"/>
      <c r="F15" s="373"/>
      <c r="G15" s="373"/>
      <c r="H15" s="360"/>
      <c r="I15" s="360"/>
      <c r="J15" s="369"/>
    </row>
    <row r="16" spans="1:10" ht="43.5" customHeight="1" thickTop="1" thickBot="1" x14ac:dyDescent="0.3">
      <c r="A16" s="6">
        <v>12</v>
      </c>
      <c r="B16" s="24" t="s">
        <v>151</v>
      </c>
      <c r="C16" s="20">
        <v>3</v>
      </c>
      <c r="D16" s="154">
        <v>3</v>
      </c>
      <c r="E16" s="155">
        <v>9</v>
      </c>
      <c r="F16" s="155">
        <v>15</v>
      </c>
      <c r="G16" s="155">
        <v>24</v>
      </c>
      <c r="H16" s="156">
        <v>1</v>
      </c>
      <c r="I16" s="156" t="s">
        <v>57</v>
      </c>
      <c r="J16" s="157">
        <v>1</v>
      </c>
    </row>
    <row r="17" spans="1:10" ht="31.5" thickTop="1" thickBot="1" x14ac:dyDescent="0.3">
      <c r="A17" s="6">
        <v>13</v>
      </c>
      <c r="B17" s="17" t="s">
        <v>152</v>
      </c>
      <c r="C17" s="20">
        <v>5</v>
      </c>
      <c r="D17" s="154">
        <v>3</v>
      </c>
      <c r="E17" s="155">
        <v>8</v>
      </c>
      <c r="F17" s="155">
        <v>11</v>
      </c>
      <c r="G17" s="155">
        <v>19</v>
      </c>
      <c r="H17" s="156" t="s">
        <v>57</v>
      </c>
      <c r="I17" s="156">
        <v>3</v>
      </c>
      <c r="J17" s="157">
        <v>3</v>
      </c>
    </row>
    <row r="18" spans="1:10" ht="31.5" thickTop="1" thickBot="1" x14ac:dyDescent="0.3">
      <c r="A18" s="6">
        <v>14</v>
      </c>
      <c r="B18" s="17" t="s">
        <v>153</v>
      </c>
      <c r="C18" s="20">
        <v>5</v>
      </c>
      <c r="D18" s="154">
        <v>3</v>
      </c>
      <c r="E18" s="155">
        <v>10</v>
      </c>
      <c r="F18" s="155">
        <v>15</v>
      </c>
      <c r="G18" s="155">
        <v>25</v>
      </c>
      <c r="H18" s="156" t="s">
        <v>57</v>
      </c>
      <c r="I18" s="156">
        <v>3</v>
      </c>
      <c r="J18" s="157">
        <v>3</v>
      </c>
    </row>
    <row r="19" spans="1:10" ht="31.5" thickTop="1" thickBot="1" x14ac:dyDescent="0.3">
      <c r="A19" s="19"/>
      <c r="B19" s="18" t="s">
        <v>48</v>
      </c>
      <c r="C19" s="21">
        <v>123</v>
      </c>
      <c r="D19" s="154">
        <v>127</v>
      </c>
      <c r="E19" s="158">
        <f>SUM(E4:E18)</f>
        <v>951</v>
      </c>
      <c r="F19" s="158">
        <f>SUM(F4:F18)</f>
        <v>913</v>
      </c>
      <c r="G19" s="158">
        <f>SUM(G4:G18)</f>
        <v>1864</v>
      </c>
      <c r="H19" s="159">
        <v>22</v>
      </c>
      <c r="I19" s="159">
        <v>113</v>
      </c>
      <c r="J19" s="160">
        <v>134</v>
      </c>
    </row>
  </sheetData>
  <mergeCells count="16">
    <mergeCell ref="A1:J1"/>
    <mergeCell ref="A2:A3"/>
    <mergeCell ref="B2:B3"/>
    <mergeCell ref="C2:C3"/>
    <mergeCell ref="D2:D3"/>
    <mergeCell ref="E2:G2"/>
    <mergeCell ref="H2:J2"/>
    <mergeCell ref="H14:H15"/>
    <mergeCell ref="I14:I15"/>
    <mergeCell ref="J14:J15"/>
    <mergeCell ref="A14:A15"/>
    <mergeCell ref="C14:C15"/>
    <mergeCell ref="D14:D15"/>
    <mergeCell ref="E14:E15"/>
    <mergeCell ref="F14:F15"/>
    <mergeCell ref="G14:G15"/>
  </mergeCells>
  <pageMargins left="0.23622047244094491" right="0.23622047244094491" top="0.19685039370078741" bottom="0.19685039370078741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11"/>
  <sheetViews>
    <sheetView topLeftCell="A3" zoomScale="80" zoomScaleNormal="80" workbookViewId="0">
      <selection activeCell="U13" sqref="U13"/>
    </sheetView>
  </sheetViews>
  <sheetFormatPr defaultRowHeight="15" x14ac:dyDescent="0.25"/>
  <cols>
    <col min="1" max="1" width="5.7109375" customWidth="1"/>
    <col min="2" max="2" width="14.28515625" customWidth="1"/>
  </cols>
  <sheetData>
    <row r="1" spans="1:10" ht="34.9" customHeight="1" x14ac:dyDescent="0.25">
      <c r="A1" s="380" t="s">
        <v>154</v>
      </c>
      <c r="B1" s="381"/>
      <c r="C1" s="381"/>
      <c r="D1" s="381"/>
      <c r="E1" s="381"/>
      <c r="F1" s="381"/>
      <c r="G1" s="381"/>
      <c r="H1" s="381"/>
      <c r="I1" s="381"/>
      <c r="J1" s="382"/>
    </row>
    <row r="2" spans="1:10" x14ac:dyDescent="0.25">
      <c r="A2" s="383" t="s">
        <v>45</v>
      </c>
      <c r="B2" s="384" t="s">
        <v>123</v>
      </c>
      <c r="C2" s="385" t="s">
        <v>101</v>
      </c>
      <c r="D2" s="386" t="s">
        <v>102</v>
      </c>
      <c r="E2" s="387" t="s">
        <v>103</v>
      </c>
      <c r="F2" s="387"/>
      <c r="G2" s="387"/>
      <c r="H2" s="388" t="s">
        <v>47</v>
      </c>
      <c r="I2" s="388"/>
      <c r="J2" s="389"/>
    </row>
    <row r="3" spans="1:10" x14ac:dyDescent="0.25">
      <c r="A3" s="383"/>
      <c r="B3" s="384"/>
      <c r="C3" s="385"/>
      <c r="D3" s="386"/>
      <c r="E3" s="245" t="s">
        <v>104</v>
      </c>
      <c r="F3" s="245" t="s">
        <v>105</v>
      </c>
      <c r="G3" s="245" t="s">
        <v>58</v>
      </c>
      <c r="H3" s="246" t="s">
        <v>106</v>
      </c>
      <c r="I3" s="246" t="s">
        <v>107</v>
      </c>
      <c r="J3" s="247" t="s">
        <v>58</v>
      </c>
    </row>
    <row r="4" spans="1:10" ht="80.099999999999994" customHeight="1" x14ac:dyDescent="0.25">
      <c r="A4" s="248">
        <v>1</v>
      </c>
      <c r="B4" s="242" t="s">
        <v>155</v>
      </c>
      <c r="C4" s="219">
        <v>6</v>
      </c>
      <c r="D4" s="249">
        <v>6</v>
      </c>
      <c r="E4" s="250">
        <v>43</v>
      </c>
      <c r="F4" s="250">
        <v>56</v>
      </c>
      <c r="G4" s="250">
        <v>99</v>
      </c>
      <c r="H4" s="251">
        <v>1</v>
      </c>
      <c r="I4" s="251">
        <v>3</v>
      </c>
      <c r="J4" s="252">
        <v>4</v>
      </c>
    </row>
    <row r="5" spans="1:10" ht="80.099999999999994" customHeight="1" x14ac:dyDescent="0.25">
      <c r="A5" s="248">
        <v>2</v>
      </c>
      <c r="B5" s="242" t="s">
        <v>156</v>
      </c>
      <c r="C5" s="219">
        <v>3</v>
      </c>
      <c r="D5" s="249">
        <v>4</v>
      </c>
      <c r="E5" s="250">
        <v>6</v>
      </c>
      <c r="F5" s="250">
        <v>4</v>
      </c>
      <c r="G5" s="250">
        <v>10</v>
      </c>
      <c r="H5" s="251">
        <v>7</v>
      </c>
      <c r="I5" s="251">
        <v>2</v>
      </c>
      <c r="J5" s="252">
        <v>9</v>
      </c>
    </row>
    <row r="6" spans="1:10" ht="80.099999999999994" customHeight="1" x14ac:dyDescent="0.25">
      <c r="A6" s="248">
        <v>3</v>
      </c>
      <c r="B6" s="242" t="s">
        <v>157</v>
      </c>
      <c r="C6" s="219">
        <v>21</v>
      </c>
      <c r="D6" s="249">
        <v>20</v>
      </c>
      <c r="E6" s="250">
        <v>141</v>
      </c>
      <c r="F6" s="250">
        <v>132</v>
      </c>
      <c r="G6" s="250">
        <v>273</v>
      </c>
      <c r="H6" s="251">
        <v>3</v>
      </c>
      <c r="I6" s="251">
        <v>25</v>
      </c>
      <c r="J6" s="252">
        <v>28</v>
      </c>
    </row>
    <row r="7" spans="1:10" ht="80.099999999999994" customHeight="1" x14ac:dyDescent="0.25">
      <c r="A7" s="248">
        <v>4</v>
      </c>
      <c r="B7" s="242" t="s">
        <v>158</v>
      </c>
      <c r="C7" s="219" t="s">
        <v>159</v>
      </c>
      <c r="D7" s="249" t="s">
        <v>160</v>
      </c>
      <c r="E7" s="250">
        <v>311</v>
      </c>
      <c r="F7" s="250">
        <v>331</v>
      </c>
      <c r="G7" s="250">
        <v>642</v>
      </c>
      <c r="H7" s="251">
        <v>7</v>
      </c>
      <c r="I7" s="251">
        <v>21</v>
      </c>
      <c r="J7" s="252">
        <v>28</v>
      </c>
    </row>
    <row r="8" spans="1:10" ht="80.099999999999994" customHeight="1" x14ac:dyDescent="0.25">
      <c r="A8" s="248">
        <v>5</v>
      </c>
      <c r="B8" s="242" t="s">
        <v>161</v>
      </c>
      <c r="C8" s="219">
        <v>4</v>
      </c>
      <c r="D8" s="249">
        <v>9</v>
      </c>
      <c r="E8" s="250">
        <v>40</v>
      </c>
      <c r="F8" s="250">
        <v>37</v>
      </c>
      <c r="G8" s="250">
        <v>77</v>
      </c>
      <c r="H8" s="253"/>
      <c r="I8" s="251">
        <v>4</v>
      </c>
      <c r="J8" s="252">
        <v>4</v>
      </c>
    </row>
    <row r="9" spans="1:10" ht="80.099999999999994" customHeight="1" x14ac:dyDescent="0.25">
      <c r="A9" s="248">
        <v>6</v>
      </c>
      <c r="B9" s="242" t="s">
        <v>162</v>
      </c>
      <c r="C9" s="219">
        <v>9</v>
      </c>
      <c r="D9" s="249">
        <v>21</v>
      </c>
      <c r="E9" s="250">
        <v>108</v>
      </c>
      <c r="F9" s="250">
        <v>93</v>
      </c>
      <c r="G9" s="250">
        <v>201</v>
      </c>
      <c r="H9" s="251">
        <v>1</v>
      </c>
      <c r="I9" s="251">
        <v>8</v>
      </c>
      <c r="J9" s="252">
        <v>9</v>
      </c>
    </row>
    <row r="10" spans="1:10" ht="80.099999999999994" customHeight="1" x14ac:dyDescent="0.25">
      <c r="A10" s="248">
        <v>7</v>
      </c>
      <c r="B10" s="242" t="s">
        <v>163</v>
      </c>
      <c r="C10" s="219">
        <v>19</v>
      </c>
      <c r="D10" s="249">
        <v>21</v>
      </c>
      <c r="E10" s="250">
        <v>274</v>
      </c>
      <c r="F10" s="250">
        <v>252</v>
      </c>
      <c r="G10" s="250">
        <v>526</v>
      </c>
      <c r="H10" s="251">
        <v>4</v>
      </c>
      <c r="I10" s="251">
        <v>21</v>
      </c>
      <c r="J10" s="252">
        <v>25</v>
      </c>
    </row>
    <row r="11" spans="1:10" ht="80.099999999999994" customHeight="1" thickBot="1" x14ac:dyDescent="0.3">
      <c r="A11" s="254"/>
      <c r="B11" s="242" t="s">
        <v>48</v>
      </c>
      <c r="C11" s="219">
        <v>62</v>
      </c>
      <c r="D11" s="255">
        <v>81</v>
      </c>
      <c r="E11" s="256">
        <f>SUM(E4:E10)</f>
        <v>923</v>
      </c>
      <c r="F11" s="256">
        <f>SUM(F4:F10)</f>
        <v>905</v>
      </c>
      <c r="G11" s="256">
        <f>SUM(G4:G10)</f>
        <v>1828</v>
      </c>
      <c r="H11" s="257">
        <v>23</v>
      </c>
      <c r="I11" s="257">
        <v>84</v>
      </c>
      <c r="J11" s="258">
        <v>107</v>
      </c>
    </row>
  </sheetData>
  <mergeCells count="7">
    <mergeCell ref="A1:J1"/>
    <mergeCell ref="A2:A3"/>
    <mergeCell ref="B2:B3"/>
    <mergeCell ref="C2:C3"/>
    <mergeCell ref="D2:D3"/>
    <mergeCell ref="E2:G2"/>
    <mergeCell ref="H2:J2"/>
  </mergeCells>
  <pageMargins left="0.25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11"/>
  <sheetViews>
    <sheetView topLeftCell="A5" zoomScale="75" zoomScaleNormal="75" workbookViewId="0">
      <selection sqref="A1:J11"/>
    </sheetView>
  </sheetViews>
  <sheetFormatPr defaultRowHeight="15" x14ac:dyDescent="0.25"/>
  <cols>
    <col min="1" max="1" width="5.85546875" customWidth="1"/>
    <col min="2" max="2" width="13" customWidth="1"/>
    <col min="3" max="4" width="7.5703125" customWidth="1"/>
  </cols>
  <sheetData>
    <row r="1" spans="1:10" ht="19.5" thickBot="1" x14ac:dyDescent="0.3">
      <c r="A1" s="390" t="s">
        <v>164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10" ht="36" customHeight="1" thickTop="1" x14ac:dyDescent="0.25">
      <c r="A2" s="391" t="s">
        <v>45</v>
      </c>
      <c r="B2" s="393" t="s">
        <v>123</v>
      </c>
      <c r="C2" s="366" t="s">
        <v>101</v>
      </c>
      <c r="D2" s="395" t="s">
        <v>102</v>
      </c>
      <c r="E2" s="396" t="s">
        <v>103</v>
      </c>
      <c r="F2" s="396"/>
      <c r="G2" s="396"/>
      <c r="H2" s="397" t="s">
        <v>47</v>
      </c>
      <c r="I2" s="397"/>
      <c r="J2" s="397"/>
    </row>
    <row r="3" spans="1:10" ht="15.75" thickBot="1" x14ac:dyDescent="0.3">
      <c r="A3" s="392"/>
      <c r="B3" s="394"/>
      <c r="C3" s="366"/>
      <c r="D3" s="395"/>
      <c r="E3" s="259" t="s">
        <v>104</v>
      </c>
      <c r="F3" s="259" t="s">
        <v>105</v>
      </c>
      <c r="G3" s="259" t="s">
        <v>58</v>
      </c>
      <c r="H3" s="158" t="s">
        <v>106</v>
      </c>
      <c r="I3" s="158" t="s">
        <v>107</v>
      </c>
      <c r="J3" s="158" t="s">
        <v>58</v>
      </c>
    </row>
    <row r="4" spans="1:10" ht="90" customHeight="1" x14ac:dyDescent="0.25">
      <c r="A4" s="260">
        <v>1</v>
      </c>
      <c r="B4" s="261" t="s">
        <v>165</v>
      </c>
      <c r="C4" s="193">
        <v>14</v>
      </c>
      <c r="D4" s="219">
        <v>16</v>
      </c>
      <c r="E4" s="262">
        <v>296</v>
      </c>
      <c r="F4" s="262">
        <v>346</v>
      </c>
      <c r="G4" s="262">
        <v>642</v>
      </c>
      <c r="H4" s="263">
        <v>21</v>
      </c>
      <c r="I4" s="263">
        <v>34</v>
      </c>
      <c r="J4" s="263">
        <v>55</v>
      </c>
    </row>
    <row r="5" spans="1:10" ht="90" customHeight="1" x14ac:dyDescent="0.25">
      <c r="A5" s="241">
        <v>2</v>
      </c>
      <c r="B5" s="231" t="s">
        <v>166</v>
      </c>
      <c r="C5" s="193">
        <v>19</v>
      </c>
      <c r="D5" s="219">
        <v>9</v>
      </c>
      <c r="E5" s="243">
        <v>315</v>
      </c>
      <c r="F5" s="243">
        <v>4</v>
      </c>
      <c r="G5" s="243">
        <v>319</v>
      </c>
      <c r="H5" s="264">
        <v>21</v>
      </c>
      <c r="I5" s="264">
        <v>14</v>
      </c>
      <c r="J5" s="264">
        <v>35</v>
      </c>
    </row>
    <row r="6" spans="1:10" ht="90" customHeight="1" x14ac:dyDescent="0.25">
      <c r="A6" s="241">
        <v>3</v>
      </c>
      <c r="B6" s="231" t="s">
        <v>167</v>
      </c>
      <c r="C6" s="193">
        <v>23</v>
      </c>
      <c r="D6" s="219">
        <v>26</v>
      </c>
      <c r="E6" s="243">
        <v>157</v>
      </c>
      <c r="F6" s="243">
        <v>330</v>
      </c>
      <c r="G6" s="243">
        <v>487</v>
      </c>
      <c r="H6" s="264">
        <v>16</v>
      </c>
      <c r="I6" s="264">
        <v>23</v>
      </c>
      <c r="J6" s="264">
        <v>39</v>
      </c>
    </row>
    <row r="7" spans="1:10" ht="90" customHeight="1" x14ac:dyDescent="0.25">
      <c r="A7" s="241">
        <v>4</v>
      </c>
      <c r="B7" s="231" t="s">
        <v>168</v>
      </c>
      <c r="C7" s="193">
        <v>20</v>
      </c>
      <c r="D7" s="219">
        <v>17</v>
      </c>
      <c r="E7" s="243">
        <v>340</v>
      </c>
      <c r="F7" s="243">
        <v>31</v>
      </c>
      <c r="G7" s="243">
        <v>371</v>
      </c>
      <c r="H7" s="264">
        <v>16</v>
      </c>
      <c r="I7" s="264">
        <v>11</v>
      </c>
      <c r="J7" s="264">
        <v>27</v>
      </c>
    </row>
    <row r="8" spans="1:10" ht="90" customHeight="1" x14ac:dyDescent="0.25">
      <c r="A8" s="241">
        <v>5</v>
      </c>
      <c r="B8" s="231" t="s">
        <v>169</v>
      </c>
      <c r="C8" s="193">
        <v>6</v>
      </c>
      <c r="D8" s="219">
        <v>7</v>
      </c>
      <c r="E8" s="243">
        <v>39</v>
      </c>
      <c r="F8" s="243"/>
      <c r="G8" s="243">
        <v>39</v>
      </c>
      <c r="H8" s="265"/>
      <c r="I8" s="265"/>
      <c r="J8" s="264">
        <v>16</v>
      </c>
    </row>
    <row r="9" spans="1:10" s="25" customFormat="1" ht="90" customHeight="1" x14ac:dyDescent="0.25">
      <c r="A9" s="241">
        <v>6</v>
      </c>
      <c r="B9" s="231" t="s">
        <v>170</v>
      </c>
      <c r="C9" s="193">
        <v>8</v>
      </c>
      <c r="D9" s="219">
        <v>6</v>
      </c>
      <c r="E9" s="243">
        <v>62</v>
      </c>
      <c r="F9" s="243">
        <v>179</v>
      </c>
      <c r="G9" s="243">
        <v>241</v>
      </c>
      <c r="H9" s="264">
        <v>5</v>
      </c>
      <c r="I9" s="264">
        <v>8</v>
      </c>
      <c r="J9" s="264">
        <v>13</v>
      </c>
    </row>
    <row r="10" spans="1:10" ht="90" customHeight="1" x14ac:dyDescent="0.25">
      <c r="A10" s="241">
        <v>7</v>
      </c>
      <c r="B10" s="231" t="s">
        <v>210</v>
      </c>
      <c r="C10" s="193"/>
      <c r="D10" s="219">
        <v>15</v>
      </c>
      <c r="E10" s="243">
        <v>41</v>
      </c>
      <c r="F10" s="243">
        <v>37</v>
      </c>
      <c r="G10" s="243">
        <v>78</v>
      </c>
      <c r="H10" s="264">
        <v>5</v>
      </c>
      <c r="I10" s="264">
        <v>8</v>
      </c>
      <c r="J10" s="264">
        <v>13</v>
      </c>
    </row>
    <row r="11" spans="1:10" ht="90" customHeight="1" thickBot="1" x14ac:dyDescent="0.3">
      <c r="A11" s="266"/>
      <c r="B11" s="159" t="s">
        <v>48</v>
      </c>
      <c r="C11" s="193">
        <f>SUM(C4:C10)</f>
        <v>90</v>
      </c>
      <c r="D11" s="219">
        <f>SUM(D4:D10)</f>
        <v>96</v>
      </c>
      <c r="E11" s="244">
        <f>SUM(E4:E10)</f>
        <v>1250</v>
      </c>
      <c r="F11" s="244">
        <f>SUM(F4:F10)</f>
        <v>927</v>
      </c>
      <c r="G11" s="244">
        <f>SUM(G4:G10)</f>
        <v>2177</v>
      </c>
      <c r="H11" s="267">
        <v>79</v>
      </c>
      <c r="I11" s="267">
        <v>90</v>
      </c>
      <c r="J11" s="267">
        <v>185</v>
      </c>
    </row>
  </sheetData>
  <mergeCells count="7">
    <mergeCell ref="A1:J1"/>
    <mergeCell ref="A2:A3"/>
    <mergeCell ref="B2:B3"/>
    <mergeCell ref="C2:C3"/>
    <mergeCell ref="D2:D3"/>
    <mergeCell ref="E2:G2"/>
    <mergeCell ref="H2:J2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GENEL SAYISAL TABLO</vt:lpstr>
      <vt:lpstr>İLÇE GENEL TABLO</vt:lpstr>
      <vt:lpstr>OKULLAŞMA ORANLARI</vt:lpstr>
      <vt:lpstr>ANASINIFI GENEL DURUM</vt:lpstr>
      <vt:lpstr>SINIF BAZINDA ÖĞRENCİ SAYILARI</vt:lpstr>
      <vt:lpstr>TEMEL EĞİTİM GENEL</vt:lpstr>
      <vt:lpstr>İLKOKULLAR GENEL</vt:lpstr>
      <vt:lpstr>ORTAOKULLAR GENEL</vt:lpstr>
      <vt:lpstr>ORTAÖĞRETİM GENEL</vt:lpstr>
      <vt:lpstr>ÖZEL EĞİTİM SAYILAR</vt:lpstr>
      <vt:lpstr>ÖZEL EĞİTİM GENEL</vt:lpstr>
      <vt:lpstr>PANSİYON DURUMU</vt:lpstr>
      <vt:lpstr>İLÇE ÖĞRETMEN NORM DURUMU</vt:lpstr>
      <vt:lpstr>BRANŞLARA GÖRE ÖĞRETMEN</vt:lpstr>
      <vt:lpstr>OKUL BAZINDA BRANŞLAR</vt:lpstr>
      <vt:lpstr>ÜCRETLİ ÖĞRETMEN DURUMU</vt:lpstr>
      <vt:lpstr>HEM KURS VERİLERİ</vt:lpstr>
      <vt:lpstr>METEM KURS VERİLERİ</vt:lpstr>
      <vt:lpstr>TEMEL EĞİTİM TAŞIMA</vt:lpstr>
      <vt:lpstr>ORTAÖĞRETİM TAŞIMA</vt:lpstr>
      <vt:lpstr>TAŞIMA ORTAÖĞRETİM</vt:lpstr>
      <vt:lpstr>SINAV VERİLERİ</vt:lpstr>
      <vt:lpstr>ÖĞRETMENEVİ</vt:lpstr>
      <vt:lpstr>ÖZEL ÖĞRETİM KURUMLARI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2015-12-28T08:45:39Z</dcterms:modified>
</cp:coreProperties>
</file>